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8" firstSheet="0" activeTab="0"/>
  </bookViews>
  <sheets>
    <sheet name="TabellaU1U2_funzioni singole_2" sheetId="1" state="visible" r:id="rId2"/>
  </sheets>
  <definedNames>
    <definedName function="false" hidden="false" localSheetId="0" name="_xlnm.Print_Area" vbProcedure="false">'TabellaU1U2_funzioni singole_2'!$A$14:$L$59</definedName>
    <definedName function="false" hidden="false" localSheetId="0" name="_xlnm.Print_Area" vbProcedure="false">'TabellaU1U2_funzioni singole_2'!$A$14:$L$59</definedName>
  </definedNames>
  <calcPr iterateCount="100" refMode="A1" iterate="true" iterateDelta="0.0001"/>
</workbook>
</file>

<file path=xl/sharedStrings.xml><?xml version="1.0" encoding="utf-8"?>
<sst xmlns="http://schemas.openxmlformats.org/spreadsheetml/2006/main" count="160" uniqueCount="47">
  <si>
    <t>Classe del Comune</t>
  </si>
  <si>
    <t>IV classe</t>
  </si>
  <si>
    <t>Valori unitari</t>
  </si>
  <si>
    <t>Eventuale % variazione dei valori di base (max ± 15%) *</t>
  </si>
  <si>
    <t>Funzoni</t>
  </si>
  <si>
    <t>U1 (€/mq)</t>
  </si>
  <si>
    <t>U2 (€/mq)</t>
  </si>
  <si>
    <t>% per U1</t>
  </si>
  <si>
    <t>% per U2</t>
  </si>
  <si>
    <t>U1</t>
  </si>
  <si>
    <t>U2</t>
  </si>
  <si>
    <t>Funzione residenziale</t>
  </si>
  <si>
    <t>Funzione commerciale al dettaglio ed f. produttiva limitatamente all’artigianato di servizio (casa, persona)</t>
  </si>
  <si>
    <t>Funzione turistico-ricettiva</t>
  </si>
  <si>
    <t>Funzione direzionale</t>
  </si>
  <si>
    <t>Funzione produttiva</t>
  </si>
  <si>
    <t>Funzione commerciale all'ingrosso</t>
  </si>
  <si>
    <t>Funzione rurale</t>
  </si>
  <si>
    <t>* indicare il numero percentuale di variazione (max ± 15%); in caso di riduzione anteporre il segno meno</t>
  </si>
  <si>
    <t>Categorie funzionali/Localizzazione intervento/Tipo di intervento</t>
  </si>
  <si>
    <t>U1/U2</t>
  </si>
  <si>
    <r>
      <t xml:space="preserve">NC - </t>
    </r>
    <r>
      <rPr>
        <sz val="12"/>
        <color rgb="FF000000"/>
        <rFont val="Arial"/>
        <family val="2"/>
        <charset val="1"/>
      </rPr>
      <t xml:space="preserve">Nuova costruzione    </t>
    </r>
    <r>
      <rPr>
        <b val="true"/>
        <sz val="12"/>
        <color rgb="FF000000"/>
        <rFont val="Arial"/>
        <family val="2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RU - </t>
    </r>
    <r>
      <rPr>
        <sz val="12"/>
        <color rgb="FF000000"/>
        <rFont val="Arial"/>
        <family val="2"/>
        <charset val="1"/>
      </rPr>
      <t xml:space="preserve">Ristrutturazione urbanistica</t>
    </r>
  </si>
  <si>
    <r>
      <t xml:space="preserve">RE</t>
    </r>
    <r>
      <rPr>
        <sz val="12"/>
        <color rgb="FF000000"/>
        <rFont val="Arial"/>
        <family val="2"/>
        <charset val="1"/>
      </rPr>
      <t xml:space="preserve"> - Ristrutturazione edilizia con aumento di CU     </t>
    </r>
  </si>
  <si>
    <r>
      <t xml:space="preserve">RE</t>
    </r>
    <r>
      <rPr>
        <sz val="12"/>
        <color rgb="FF000000"/>
        <rFont val="Arial"/>
        <family val="2"/>
        <charset val="1"/>
      </rPr>
      <t xml:space="preserve"> - Ristrutturazione edilizia senza aumento di CU </t>
    </r>
  </si>
  <si>
    <t>Valori unitari adottati</t>
  </si>
  <si>
    <t>Rapporti di incidenza</t>
  </si>
  <si>
    <t>Aree esterne al T.U.</t>
  </si>
  <si>
    <t>Aree permeabili ricomprese all’interno del T.U. non dotate di infrastrutture per l’urbanizzazione</t>
  </si>
  <si>
    <t>Territorio urbanizzato (T.U.)</t>
  </si>
  <si>
    <r>
      <t xml:space="preserve">Funzione commerciale al dettaglio ed edilizia produttiva limitatamente all’artigianato di servizio (casa, persona)                                                                                                       </t>
    </r>
    <r>
      <rPr>
        <i val="true"/>
        <sz val="10"/>
        <color rgb="FF000000"/>
        <rFont val="Arial"/>
        <family val="2"/>
        <charset val="1"/>
      </rPr>
      <t xml:space="preserve">(i dati posti nella colonna esterna sono riferiti alla RE senza aumento di CU per esercizi di vicinato e per l'artigianato di servizio)</t>
    </r>
  </si>
  <si>
    <r>
      <t xml:space="preserve">Funzione rurale </t>
    </r>
    <r>
      <rPr>
        <i val="true"/>
        <sz val="12"/>
        <color rgb="FF000000"/>
        <rFont val="Arial"/>
        <family val="2"/>
        <charset val="1"/>
      </rPr>
      <t xml:space="preserve">(svolta da non aventi titolo)</t>
    </r>
  </si>
  <si>
    <t>Ulteriori riduzioni di U1 e U2</t>
  </si>
  <si>
    <t>Riduzioni del 20% (di cui al punto 1.4.2) per frazioni</t>
  </si>
  <si>
    <t>Riduzioni del 50% (di cui al punto 1.4.3) per residenze anziani/strutture socio-assistenziali-sanitarie ed educative soltanto per U2</t>
  </si>
  <si>
    <t>Riduzioni del 15% (di cui al punto 1.4.4) per edilizia residenziale sociale (ERS)</t>
  </si>
  <si>
    <t>Riduzioni del 10% (di cuil al punto 1.4.6) per insediamenti industriali in aree ecologicamente attrezzate</t>
  </si>
  <si>
    <t>Riduzioni del 30% (di cui al punto 1.4.8) per edifici con elevati standard di qualità energetica</t>
  </si>
  <si>
    <t>Calcolo riduzioni:</t>
  </si>
  <si>
    <t>Percentuale di riduzione (per un massimo 70% ai sensi del punto 1.4.9)</t>
  </si>
  <si>
    <t>Tariffa ridotta U1</t>
  </si>
  <si>
    <t>Tariffa ridotta U2</t>
  </si>
  <si>
    <t>importo U1/U2 (indicato in tabella) su cui applicare le eventuali riduzioni</t>
  </si>
  <si>
    <t>CALCOLO ONERI:</t>
  </si>
  <si>
    <t>SU (Superficie Utile)</t>
  </si>
  <si>
    <t>Totale</t>
  </si>
  <si>
    <t>U1 = Tariffa (eventualmente ridotta) x Superficie utile</t>
  </si>
  <si>
    <t>U2 = Tariffa (eventualmente ridotta) x Superficie utile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</si>
</sst>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€ &quot;#,##0.00"/>
    <numFmt numFmtId="166" formatCode="0.0"/>
    <numFmt numFmtId="167" formatCode="#,##0.00"/>
    <numFmt numFmtId="168" formatCode="0.00%"/>
  </numFmts>
  <fonts count="23">
    <font>
      <sz val="11"/>
      <color rgb="FF000000"/>
      <name val="Gill Sans MT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Gill Sans MT"/>
      <family val="2"/>
      <charset val="1"/>
    </font>
    <font>
      <sz val="10.5"/>
      <color rgb="FF000000"/>
      <name val="Gill Sans MT"/>
      <family val="2"/>
      <charset val="1"/>
    </font>
    <font>
      <sz val="11.5"/>
      <color rgb="FF000000"/>
      <name val="Gill Sans MT"/>
      <family val="2"/>
      <charset val="1"/>
    </font>
    <font>
      <sz val="12"/>
      <color rgb="FF000000"/>
      <name val="Arial"/>
      <family val="2"/>
      <charset val="1"/>
    </font>
    <font>
      <sz val="11.5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b val="true"/>
      <sz val="13"/>
      <color rgb="FFFF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Gill Sans MT"/>
      <family val="2"/>
      <charset val="1"/>
    </font>
    <font>
      <b val="true"/>
      <sz val="12"/>
      <color rgb="FFFF0000"/>
      <name val="Arial"/>
      <family val="2"/>
      <charset val="1"/>
    </font>
    <font>
      <i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i val="true"/>
      <sz val="11"/>
      <color rgb="FF000000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i val="true"/>
      <sz val="12"/>
      <color rgb="FF000000"/>
      <name val="Arial"/>
      <family val="2"/>
      <charset val="1"/>
    </font>
    <font>
      <b val="true"/>
      <sz val="11"/>
      <color rgb="FF000000"/>
      <name val="Gill Sans MT"/>
      <family val="2"/>
      <charset val="1"/>
    </font>
    <font>
      <b val="true"/>
      <sz val="11.5"/>
      <color rgb="FF000000"/>
      <name val="Gill Sans M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99FF33"/>
        <bgColor rgb="FFCCFFCC"/>
      </patternFill>
    </fill>
    <fill>
      <patternFill patternType="solid">
        <fgColor rgb="FFCCCCCC"/>
        <bgColor rgb="FFD9D9D9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ck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ck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3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3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1:8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81" activeCellId="0" sqref="B81"/>
    </sheetView>
  </sheetViews>
  <sheetFormatPr defaultRowHeight="24"/>
  <cols>
    <col collapsed="false" hidden="false" max="1" min="1" style="1" width="23.2511627906977"/>
    <col collapsed="false" hidden="false" max="2" min="2" style="2" width="11.3813953488372"/>
    <col collapsed="false" hidden="false" max="3" min="3" style="3" width="55.7488372093023"/>
    <col collapsed="false" hidden="false" max="4" min="4" style="2" width="11.246511627907"/>
    <col collapsed="false" hidden="false" max="5" min="5" style="2" width="11.8697674418605"/>
    <col collapsed="false" hidden="false" max="6" min="6" style="2" width="12.7023255813953"/>
    <col collapsed="false" hidden="false" max="9" min="7" style="2" width="11.8697674418605"/>
    <col collapsed="false" hidden="false" max="10" min="10" style="2" width="19.5116279069767"/>
    <col collapsed="false" hidden="false" max="11" min="11" style="4" width="21.3209302325581"/>
    <col collapsed="false" hidden="false" max="12" min="12" style="4" width="19.2046511627907"/>
    <col collapsed="false" hidden="false" max="13" min="13" style="5" width="18.7441860465116"/>
    <col collapsed="false" hidden="false" max="15" min="14" style="5" width="12.1255813953488"/>
    <col collapsed="false" hidden="false" max="18" min="16" style="5" width="11.7488372093023"/>
    <col collapsed="false" hidden="false" max="22" min="19" style="6" width="11.7488372093023"/>
    <col collapsed="false" hidden="false" max="1025" min="23" style="2" width="9"/>
  </cols>
  <sheetData>
    <row r="1" customFormat="false" ht="27" hidden="true" customHeight="true" outlineLevel="0" collapsed="false">
      <c r="A1" s="6"/>
      <c r="B1" s="6"/>
      <c r="C1" s="6"/>
      <c r="D1" s="6"/>
      <c r="E1" s="6"/>
      <c r="F1" s="6"/>
      <c r="G1" s="6"/>
      <c r="H1" s="6"/>
      <c r="I1" s="6"/>
      <c r="J1" s="6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7" hidden="true" customHeight="tru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52.5" hidden="true" customHeight="tru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52.5" hidden="false" customHeight="true" outlineLevel="0" collapsed="false">
      <c r="A4" s="7" t="s">
        <v>0</v>
      </c>
      <c r="B4" s="8" t="s">
        <v>1</v>
      </c>
      <c r="C4" s="6"/>
      <c r="D4" s="9" t="s">
        <v>2</v>
      </c>
      <c r="E4" s="9"/>
      <c r="F4" s="10" t="s">
        <v>3</v>
      </c>
      <c r="G4" s="10"/>
      <c r="H4" s="9"/>
      <c r="I4" s="9"/>
      <c r="J4" s="6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15" customFormat="true" ht="27.75" hidden="false" customHeight="true" outlineLevel="0" collapsed="false">
      <c r="A5" s="11" t="s">
        <v>4</v>
      </c>
      <c r="B5" s="11"/>
      <c r="C5" s="11"/>
      <c r="D5" s="12" t="s">
        <v>5</v>
      </c>
      <c r="E5" s="13" t="s">
        <v>6</v>
      </c>
      <c r="F5" s="14" t="s">
        <v>7</v>
      </c>
      <c r="G5" s="13" t="s">
        <v>8</v>
      </c>
      <c r="J5" s="6"/>
      <c r="K5" s="5"/>
      <c r="L5" s="5"/>
      <c r="M5" s="5"/>
      <c r="N5" s="16" t="s">
        <v>9</v>
      </c>
      <c r="O5" s="16" t="s">
        <v>10</v>
      </c>
      <c r="P5" s="5"/>
      <c r="Q5" s="5"/>
      <c r="R5" s="5"/>
      <c r="S5" s="5"/>
      <c r="T5" s="17"/>
      <c r="U5" s="17"/>
      <c r="V5" s="17"/>
    </row>
    <row r="6" customFormat="false" ht="15.8" hidden="false" customHeight="false" outlineLevel="0" collapsed="false">
      <c r="A6" s="18" t="s">
        <v>11</v>
      </c>
      <c r="B6" s="18"/>
      <c r="C6" s="18"/>
      <c r="D6" s="19" t="n">
        <f aca="false">IF(B4="I classe",85,IF(B4="II classe",85*0.8,IF(B4="III classe",85*0.6,IF(B4="IV classe",85*0.4))))</f>
        <v>34</v>
      </c>
      <c r="E6" s="20" t="n">
        <f aca="false">IF(B4="I classe",110,IF(B4="II classe",110*0.8,IF(B4="III classe",110*0.6,IF(B4="IV classe",110*0.4))))</f>
        <v>44</v>
      </c>
      <c r="F6" s="21" t="n">
        <v>-10</v>
      </c>
      <c r="G6" s="22" t="n">
        <v>-10</v>
      </c>
      <c r="H6" s="0"/>
      <c r="I6" s="0"/>
      <c r="J6" s="6"/>
      <c r="K6" s="5"/>
      <c r="L6" s="5"/>
      <c r="M6" s="0"/>
      <c r="N6" s="16" t="n">
        <f aca="false">D6*(1+F6/100)</f>
        <v>30.6</v>
      </c>
      <c r="O6" s="16" t="n">
        <f aca="false">E6*(1+G6/100)</f>
        <v>39.6</v>
      </c>
      <c r="P6" s="0"/>
      <c r="Q6" s="0"/>
      <c r="R6" s="0"/>
      <c r="S6" s="5"/>
      <c r="T6" s="0"/>
      <c r="U6" s="0"/>
      <c r="V6" s="0"/>
      <c r="W6" s="6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23" t="s">
        <v>12</v>
      </c>
      <c r="B7" s="23"/>
      <c r="C7" s="23"/>
      <c r="D7" s="24" t="n">
        <f aca="false">IF(B4="I classe",85,IF(B4="II classe",85*0.8,IF(B4="III classe",85*0.6,IF(B4="IV classe",85*0.4))))</f>
        <v>34</v>
      </c>
      <c r="E7" s="25" t="n">
        <f aca="false">IF(B4="I classe",110,IF(B4="II classe",110*0.8,IF(B4="III classe",110*0.6,IF(B4="IV classe",110*0.4))))</f>
        <v>44</v>
      </c>
      <c r="F7" s="26" t="n">
        <v>-15</v>
      </c>
      <c r="G7" s="27" t="n">
        <v>-15</v>
      </c>
      <c r="H7" s="0"/>
      <c r="I7" s="0"/>
      <c r="J7" s="6"/>
      <c r="K7" s="5"/>
      <c r="L7" s="5"/>
      <c r="M7" s="0"/>
      <c r="N7" s="16" t="n">
        <f aca="false">D7*(1+F7/100)</f>
        <v>28.9</v>
      </c>
      <c r="O7" s="16" t="n">
        <f aca="false">E7*(1+G7/100)</f>
        <v>37.4</v>
      </c>
      <c r="P7" s="0"/>
      <c r="Q7" s="0"/>
      <c r="R7" s="0"/>
      <c r="S7" s="5"/>
      <c r="T7" s="0"/>
      <c r="U7" s="0"/>
      <c r="V7" s="0"/>
      <c r="W7" s="6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8" hidden="false" customHeight="false" outlineLevel="0" collapsed="false">
      <c r="A8" s="23" t="s">
        <v>13</v>
      </c>
      <c r="B8" s="23"/>
      <c r="C8" s="23"/>
      <c r="D8" s="24" t="n">
        <f aca="false">IF(B4="I classe",85,IF(B4="II classe",85*0.8,IF(B4="III classe",85*0.6,IF(B4="IV classe",85*0.4))))</f>
        <v>34</v>
      </c>
      <c r="E8" s="25" t="n">
        <f aca="false">IF(B4="I classe",110,IF(B4="II classe",110*0.8,IF(B4="III classe",110*0.6,IF(B4="IV classe",110*0.4))))</f>
        <v>44</v>
      </c>
      <c r="F8" s="26" t="n">
        <v>-15</v>
      </c>
      <c r="G8" s="27" t="n">
        <v>-15</v>
      </c>
      <c r="H8" s="0"/>
      <c r="I8" s="0"/>
      <c r="J8" s="6"/>
      <c r="K8" s="5"/>
      <c r="L8" s="5"/>
      <c r="M8" s="0"/>
      <c r="N8" s="16" t="n">
        <f aca="false">D8*(1+F8/100)</f>
        <v>28.9</v>
      </c>
      <c r="O8" s="16" t="n">
        <f aca="false">E8*(1+G8/100)</f>
        <v>37.4</v>
      </c>
      <c r="P8" s="0"/>
      <c r="Q8" s="0"/>
      <c r="R8" s="0"/>
      <c r="S8" s="5"/>
      <c r="T8" s="0"/>
      <c r="U8" s="0"/>
      <c r="V8" s="0"/>
      <c r="W8" s="6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.8" hidden="false" customHeight="false" outlineLevel="0" collapsed="false">
      <c r="A9" s="28" t="s">
        <v>14</v>
      </c>
      <c r="B9" s="28"/>
      <c r="C9" s="28"/>
      <c r="D9" s="29" t="n">
        <f aca="false">IF(B4="I classe",85,IF(B4="II classe",85*0.8,IF(B4="III classe",85*0.6,IF(B4="IV classe",85*0.4))))</f>
        <v>34</v>
      </c>
      <c r="E9" s="30" t="n">
        <f aca="false">IF(B4="I classe",110,IF(B4="II classe",110*0.8,IF(B4="III classe",110*0.6,IF(B4="IV classe",110*0.4))))</f>
        <v>44</v>
      </c>
      <c r="F9" s="31" t="n">
        <v>-10</v>
      </c>
      <c r="G9" s="32" t="n">
        <v>-10</v>
      </c>
      <c r="H9" s="0"/>
      <c r="I9" s="0"/>
      <c r="J9" s="6"/>
      <c r="K9" s="5"/>
      <c r="L9" s="5"/>
      <c r="M9" s="0"/>
      <c r="N9" s="16" t="n">
        <f aca="false">D9*(1+F9/100)</f>
        <v>30.6</v>
      </c>
      <c r="O9" s="16" t="n">
        <f aca="false">E9*(1+G9/100)</f>
        <v>39.6</v>
      </c>
      <c r="P9" s="0"/>
      <c r="Q9" s="0"/>
      <c r="R9" s="0"/>
      <c r="S9" s="5"/>
      <c r="T9" s="0"/>
      <c r="U9" s="0"/>
      <c r="V9" s="0"/>
      <c r="W9" s="6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.8" hidden="false" customHeight="false" outlineLevel="0" collapsed="false">
      <c r="A10" s="33" t="s">
        <v>15</v>
      </c>
      <c r="B10" s="33"/>
      <c r="C10" s="33"/>
      <c r="D10" s="34" t="n">
        <f aca="false">IF(B4="I classe",24,IF(B4="II classe",24*0.8,IF(B4="III classe",24*0.6,IF(B4="IV classe",24*0.4))))</f>
        <v>9.6</v>
      </c>
      <c r="E10" s="35" t="n">
        <f aca="false">IF(B4="I classe",7,IF(B4="II classe",7*0.8,IF(B4="III classe",7*0.6,IF(B4="IV classe",7*0.4))))</f>
        <v>2.8</v>
      </c>
      <c r="F10" s="36" t="n">
        <v>-15</v>
      </c>
      <c r="G10" s="37" t="n">
        <v>-15</v>
      </c>
      <c r="H10" s="0"/>
      <c r="I10" s="0"/>
      <c r="J10" s="6"/>
      <c r="K10" s="5"/>
      <c r="L10" s="5"/>
      <c r="M10" s="0"/>
      <c r="N10" s="16" t="n">
        <f aca="false">D10*(1+F10/100)</f>
        <v>8.16</v>
      </c>
      <c r="O10" s="16" t="n">
        <f aca="false">E10*(1+G10/100)</f>
        <v>2.38</v>
      </c>
      <c r="P10" s="0"/>
      <c r="Q10" s="0"/>
      <c r="R10" s="0"/>
      <c r="S10" s="5"/>
      <c r="T10" s="0"/>
      <c r="U10" s="0"/>
      <c r="V10" s="0"/>
      <c r="W10" s="6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.8" hidden="false" customHeight="false" outlineLevel="0" collapsed="false">
      <c r="A11" s="23" t="s">
        <v>16</v>
      </c>
      <c r="B11" s="23"/>
      <c r="C11" s="23"/>
      <c r="D11" s="24" t="n">
        <f aca="false">IF(B4="I classe",24,IF(B4="II classe",24*0.8,IF(B4="III classe",24*0.6,IF(B4="IV classe",24*0.4))))</f>
        <v>9.6</v>
      </c>
      <c r="E11" s="25" t="n">
        <f aca="false">IF(B4="I classe",7,IF(B4="II classe",7*0.8,IF(B4="III classe",7*0.6,IF(B4="IV classe",7*0.4))))</f>
        <v>2.8</v>
      </c>
      <c r="F11" s="26" t="n">
        <v>-5</v>
      </c>
      <c r="G11" s="27" t="n">
        <v>-5</v>
      </c>
      <c r="H11" s="0"/>
      <c r="I11" s="0"/>
      <c r="J11" s="6"/>
      <c r="K11" s="5"/>
      <c r="L11" s="5"/>
      <c r="M11" s="0"/>
      <c r="N11" s="16" t="n">
        <f aca="false">D11*(1+F11/100)</f>
        <v>9.12</v>
      </c>
      <c r="O11" s="16" t="n">
        <f aca="false">E11*(1+G11/100)</f>
        <v>2.66</v>
      </c>
      <c r="P11" s="0"/>
      <c r="Q11" s="0"/>
      <c r="R11" s="0"/>
      <c r="S11" s="5"/>
      <c r="T11" s="0"/>
      <c r="U11" s="0"/>
      <c r="V11" s="0"/>
      <c r="W11" s="6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8" hidden="false" customHeight="false" outlineLevel="0" collapsed="false">
      <c r="A12" s="28" t="s">
        <v>17</v>
      </c>
      <c r="B12" s="28"/>
      <c r="C12" s="28"/>
      <c r="D12" s="29" t="n">
        <f aca="false">IF(B4="I classe",24,IF(B4="II classe",24*0.8,IF(B4="III classe",24*0.6,IF(B4="IV classe",24*0.4))))</f>
        <v>9.6</v>
      </c>
      <c r="E12" s="30" t="n">
        <f aca="false">IF(B4="I classe",7,IF(B4="II classe",7*0.8,IF(B4="III classe",7*0.6,IF(B4="IV classe",7*0.4))))</f>
        <v>2.8</v>
      </c>
      <c r="F12" s="31" t="n">
        <v>-10</v>
      </c>
      <c r="G12" s="32" t="n">
        <v>-10</v>
      </c>
      <c r="H12" s="0"/>
      <c r="I12" s="0"/>
      <c r="J12" s="6"/>
      <c r="K12" s="5"/>
      <c r="L12" s="5"/>
      <c r="M12" s="0"/>
      <c r="N12" s="16" t="n">
        <f aca="false">D12*(1+F12/100)</f>
        <v>8.64</v>
      </c>
      <c r="O12" s="16" t="n">
        <f aca="false">E12*(1+G12/100)</f>
        <v>2.52</v>
      </c>
      <c r="P12" s="0"/>
      <c r="Q12" s="0"/>
      <c r="R12" s="0"/>
      <c r="S12" s="5"/>
      <c r="T12" s="0"/>
      <c r="U12" s="0"/>
      <c r="V12" s="0"/>
      <c r="W12" s="6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7" hidden="false" customHeight="true" outlineLevel="0" collapsed="false">
      <c r="A13" s="0"/>
      <c r="B13" s="0"/>
      <c r="C13" s="0"/>
      <c r="D13" s="38"/>
      <c r="E13" s="38"/>
      <c r="F13" s="38"/>
      <c r="G13" s="38"/>
      <c r="H13" s="38"/>
      <c r="I13" s="38"/>
      <c r="J13" s="39" t="s">
        <v>18</v>
      </c>
      <c r="K13" s="0"/>
      <c r="L13" s="0"/>
      <c r="M13" s="0"/>
      <c r="N13" s="0"/>
      <c r="O13" s="2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45" customFormat="true" ht="15.75" hidden="false" customHeight="true" outlineLevel="0" collapsed="false">
      <c r="A14" s="40" t="s">
        <v>19</v>
      </c>
      <c r="B14" s="40"/>
      <c r="C14" s="40"/>
      <c r="D14" s="41" t="s">
        <v>20</v>
      </c>
      <c r="E14" s="42" t="s">
        <v>21</v>
      </c>
      <c r="F14" s="42"/>
      <c r="G14" s="42" t="s">
        <v>22</v>
      </c>
      <c r="H14" s="42"/>
      <c r="I14" s="43" t="s">
        <v>23</v>
      </c>
      <c r="J14" s="43"/>
      <c r="K14" s="44"/>
      <c r="L14" s="6"/>
      <c r="M14" s="5"/>
      <c r="N14" s="5"/>
      <c r="O14" s="2"/>
      <c r="P14" s="5"/>
      <c r="Q14" s="5"/>
      <c r="R14" s="5"/>
      <c r="S14" s="6"/>
      <c r="T14" s="6"/>
      <c r="U14" s="6"/>
      <c r="V14" s="6"/>
    </row>
    <row r="15" customFormat="false" ht="15.75" hidden="false" customHeight="true" outlineLevel="0" collapsed="false">
      <c r="A15" s="40"/>
      <c r="B15" s="40"/>
      <c r="C15" s="40"/>
      <c r="D15" s="41"/>
      <c r="E15" s="42"/>
      <c r="F15" s="42"/>
      <c r="G15" s="42"/>
      <c r="H15" s="42"/>
      <c r="I15" s="43"/>
      <c r="J15" s="43"/>
      <c r="K15" s="44"/>
      <c r="L15" s="6"/>
      <c r="M15" s="0"/>
      <c r="N15" s="0"/>
      <c r="O15" s="2"/>
      <c r="P15" s="0"/>
      <c r="Q15" s="0"/>
      <c r="R15" s="0"/>
      <c r="W15" s="0"/>
    </row>
    <row r="16" customFormat="false" ht="15.75" hidden="false" customHeight="true" outlineLevel="0" collapsed="false">
      <c r="A16" s="40"/>
      <c r="B16" s="40"/>
      <c r="C16" s="40"/>
      <c r="D16" s="41"/>
      <c r="E16" s="42"/>
      <c r="F16" s="42"/>
      <c r="G16" s="42"/>
      <c r="H16" s="42"/>
      <c r="I16" s="43"/>
      <c r="J16" s="43"/>
      <c r="K16" s="44"/>
      <c r="L16" s="6"/>
      <c r="M16" s="0"/>
      <c r="N16" s="0"/>
      <c r="O16" s="2"/>
      <c r="P16" s="0"/>
      <c r="Q16" s="0"/>
      <c r="R16" s="0"/>
      <c r="W16" s="0"/>
    </row>
    <row r="17" customFormat="false" ht="15.75" hidden="false" customHeight="true" outlineLevel="0" collapsed="false">
      <c r="A17" s="40"/>
      <c r="B17" s="40"/>
      <c r="C17" s="40"/>
      <c r="D17" s="41"/>
      <c r="E17" s="42"/>
      <c r="F17" s="42"/>
      <c r="G17" s="42"/>
      <c r="H17" s="42"/>
      <c r="I17" s="43"/>
      <c r="J17" s="43"/>
      <c r="K17" s="44"/>
      <c r="L17" s="6"/>
      <c r="M17" s="46" t="s">
        <v>24</v>
      </c>
      <c r="N17" s="46"/>
      <c r="O17" s="47" t="s">
        <v>25</v>
      </c>
      <c r="P17" s="47"/>
      <c r="Q17" s="47"/>
      <c r="R17" s="47"/>
      <c r="W17" s="0"/>
    </row>
    <row r="18" customFormat="false" ht="24" hidden="false" customHeight="true" outlineLevel="0" collapsed="false">
      <c r="A18" s="48" t="s">
        <v>11</v>
      </c>
      <c r="B18" s="48"/>
      <c r="C18" s="49" t="s">
        <v>26</v>
      </c>
      <c r="D18" s="50" t="s">
        <v>9</v>
      </c>
      <c r="E18" s="51" t="n">
        <f aca="false">N18*O18</f>
        <v>30.6</v>
      </c>
      <c r="F18" s="51" t="n">
        <f aca="false">SUM(E18:E19)</f>
        <v>70.2</v>
      </c>
      <c r="G18" s="51" t="n">
        <f aca="false">N18*P18</f>
        <v>21.42</v>
      </c>
      <c r="H18" s="51" t="n">
        <f aca="false">SUM(G18:G19)</f>
        <v>49.14</v>
      </c>
      <c r="I18" s="51" t="n">
        <f aca="false">N18*Q18</f>
        <v>3.06</v>
      </c>
      <c r="J18" s="52" t="n">
        <f aca="false">SUM(I18:I19)</f>
        <v>7.02</v>
      </c>
      <c r="K18" s="6"/>
      <c r="L18" s="6"/>
      <c r="M18" s="53" t="s">
        <v>9</v>
      </c>
      <c r="N18" s="54" t="n">
        <f aca="false">N6</f>
        <v>30.6</v>
      </c>
      <c r="O18" s="55" t="n">
        <v>1</v>
      </c>
      <c r="P18" s="55" t="n">
        <v>0.7</v>
      </c>
      <c r="Q18" s="56" t="n">
        <v>0.1</v>
      </c>
      <c r="R18" s="0"/>
      <c r="W18" s="0"/>
    </row>
    <row r="19" customFormat="false" ht="24" hidden="false" customHeight="true" outlineLevel="0" collapsed="false">
      <c r="A19" s="48"/>
      <c r="B19" s="48"/>
      <c r="C19" s="49"/>
      <c r="D19" s="57" t="s">
        <v>10</v>
      </c>
      <c r="E19" s="58" t="n">
        <f aca="false">N19*O19</f>
        <v>39.6</v>
      </c>
      <c r="F19" s="51"/>
      <c r="G19" s="58" t="n">
        <f aca="false">N19*P19</f>
        <v>27.72</v>
      </c>
      <c r="H19" s="51"/>
      <c r="I19" s="58" t="n">
        <f aca="false">N19*Q19</f>
        <v>3.96</v>
      </c>
      <c r="J19" s="52"/>
      <c r="K19" s="6"/>
      <c r="L19" s="6"/>
      <c r="M19" s="53" t="s">
        <v>10</v>
      </c>
      <c r="N19" s="54" t="n">
        <f aca="false">O6</f>
        <v>39.6</v>
      </c>
      <c r="O19" s="59" t="n">
        <v>1</v>
      </c>
      <c r="P19" s="59" t="n">
        <v>0.7</v>
      </c>
      <c r="Q19" s="60" t="n">
        <v>0.1</v>
      </c>
      <c r="R19" s="0"/>
      <c r="W19" s="0"/>
    </row>
    <row r="20" customFormat="false" ht="24" hidden="false" customHeight="true" outlineLevel="0" collapsed="false">
      <c r="A20" s="48"/>
      <c r="B20" s="48"/>
      <c r="C20" s="61" t="s">
        <v>27</v>
      </c>
      <c r="D20" s="62" t="s">
        <v>9</v>
      </c>
      <c r="E20" s="63" t="n">
        <f aca="false">N20*O20</f>
        <v>30.6</v>
      </c>
      <c r="F20" s="63" t="n">
        <f aca="false">SUM(E20:E21)</f>
        <v>70.2</v>
      </c>
      <c r="G20" s="63" t="n">
        <f aca="false">N20*P20</f>
        <v>21.42</v>
      </c>
      <c r="H20" s="63" t="n">
        <f aca="false">SUM(G20:G21)</f>
        <v>49.14</v>
      </c>
      <c r="I20" s="63" t="n">
        <f aca="false">N20*Q20</f>
        <v>3.06</v>
      </c>
      <c r="J20" s="64" t="n">
        <f aca="false">SUM(I20:I21)</f>
        <v>7.02</v>
      </c>
      <c r="K20" s="6"/>
      <c r="L20" s="6"/>
      <c r="M20" s="53" t="s">
        <v>9</v>
      </c>
      <c r="N20" s="54" t="n">
        <f aca="false">N6</f>
        <v>30.6</v>
      </c>
      <c r="O20" s="55" t="n">
        <v>1</v>
      </c>
      <c r="P20" s="55" t="n">
        <v>0.7</v>
      </c>
      <c r="Q20" s="65" t="n">
        <v>0.1</v>
      </c>
      <c r="R20" s="0"/>
      <c r="W20" s="0"/>
    </row>
    <row r="21" customFormat="false" ht="24" hidden="false" customHeight="true" outlineLevel="0" collapsed="false">
      <c r="A21" s="48"/>
      <c r="B21" s="48"/>
      <c r="C21" s="61"/>
      <c r="D21" s="62" t="s">
        <v>10</v>
      </c>
      <c r="E21" s="63" t="n">
        <f aca="false">N21*O21</f>
        <v>39.6</v>
      </c>
      <c r="F21" s="63"/>
      <c r="G21" s="63" t="n">
        <f aca="false">N21*P21</f>
        <v>27.72</v>
      </c>
      <c r="H21" s="63"/>
      <c r="I21" s="63" t="n">
        <f aca="false">N21*Q21</f>
        <v>3.96</v>
      </c>
      <c r="J21" s="64"/>
      <c r="K21" s="6"/>
      <c r="L21" s="6"/>
      <c r="M21" s="53" t="s">
        <v>10</v>
      </c>
      <c r="N21" s="54" t="n">
        <f aca="false">O6</f>
        <v>39.6</v>
      </c>
      <c r="O21" s="59" t="n">
        <v>1</v>
      </c>
      <c r="P21" s="59" t="n">
        <v>0.7</v>
      </c>
      <c r="Q21" s="60" t="n">
        <v>0.1</v>
      </c>
      <c r="R21" s="0"/>
      <c r="W21" s="0"/>
    </row>
    <row r="22" customFormat="false" ht="24" hidden="false" customHeight="true" outlineLevel="0" collapsed="false">
      <c r="A22" s="48"/>
      <c r="B22" s="48"/>
      <c r="C22" s="66" t="s">
        <v>28</v>
      </c>
      <c r="D22" s="57" t="s">
        <v>9</v>
      </c>
      <c r="E22" s="58" t="n">
        <f aca="false">N22*O22</f>
        <v>16.83</v>
      </c>
      <c r="F22" s="58" t="n">
        <f aca="false">SUM(E22:E23)</f>
        <v>38.61</v>
      </c>
      <c r="G22" s="58" t="n">
        <f aca="false">N22*P22</f>
        <v>13.77</v>
      </c>
      <c r="H22" s="58" t="n">
        <f aca="false">SUM(G22:G23)</f>
        <v>31.59</v>
      </c>
      <c r="I22" s="58" t="n">
        <f aca="false">N22*Q22</f>
        <v>3.06</v>
      </c>
      <c r="J22" s="67" t="n">
        <f aca="false">SUM(I22:I23)</f>
        <v>7.02</v>
      </c>
      <c r="K22" s="6"/>
      <c r="L22" s="6"/>
      <c r="M22" s="53" t="s">
        <v>9</v>
      </c>
      <c r="N22" s="54" t="n">
        <f aca="false">N6</f>
        <v>30.6</v>
      </c>
      <c r="O22" s="65" t="n">
        <v>0.55</v>
      </c>
      <c r="P22" s="68" t="n">
        <v>0.45</v>
      </c>
      <c r="Q22" s="56" t="n">
        <v>0.1</v>
      </c>
      <c r="R22" s="0"/>
      <c r="W22" s="0"/>
    </row>
    <row r="23" customFormat="false" ht="24" hidden="false" customHeight="true" outlineLevel="0" collapsed="false">
      <c r="A23" s="48"/>
      <c r="B23" s="48"/>
      <c r="C23" s="66"/>
      <c r="D23" s="57" t="s">
        <v>10</v>
      </c>
      <c r="E23" s="58" t="n">
        <f aca="false">N23*O23</f>
        <v>21.78</v>
      </c>
      <c r="F23" s="58"/>
      <c r="G23" s="58" t="n">
        <f aca="false">N23*P23</f>
        <v>17.82</v>
      </c>
      <c r="H23" s="58"/>
      <c r="I23" s="58" t="n">
        <f aca="false">N23*Q23</f>
        <v>3.96</v>
      </c>
      <c r="J23" s="67"/>
      <c r="K23" s="6"/>
      <c r="L23" s="6"/>
      <c r="M23" s="53" t="s">
        <v>10</v>
      </c>
      <c r="N23" s="54" t="n">
        <f aca="false">O6</f>
        <v>39.6</v>
      </c>
      <c r="O23" s="69" t="n">
        <v>0.55</v>
      </c>
      <c r="P23" s="70" t="n">
        <v>0.45</v>
      </c>
      <c r="Q23" s="60" t="n">
        <v>0.1</v>
      </c>
      <c r="R23" s="0"/>
      <c r="W23" s="0"/>
    </row>
    <row r="24" customFormat="false" ht="24" hidden="false" customHeight="true" outlineLevel="0" collapsed="false">
      <c r="A24" s="71" t="s">
        <v>13</v>
      </c>
      <c r="B24" s="71"/>
      <c r="C24" s="72" t="s">
        <v>26</v>
      </c>
      <c r="D24" s="73" t="s">
        <v>9</v>
      </c>
      <c r="E24" s="74" t="n">
        <f aca="false">N24*O24</f>
        <v>28.9</v>
      </c>
      <c r="F24" s="74" t="n">
        <f aca="false">SUM(E24:E25)</f>
        <v>66.3</v>
      </c>
      <c r="G24" s="74" t="n">
        <f aca="false">N24*P24</f>
        <v>20.23</v>
      </c>
      <c r="H24" s="74" t="n">
        <f aca="false">SUM(G24:G25)</f>
        <v>46.41</v>
      </c>
      <c r="I24" s="74" t="n">
        <f aca="false">N24*Q24</f>
        <v>2.89</v>
      </c>
      <c r="J24" s="75" t="n">
        <f aca="false">SUM(I24:I25)</f>
        <v>6.63</v>
      </c>
      <c r="K24" s="6"/>
      <c r="L24" s="6"/>
      <c r="M24" s="53" t="s">
        <v>9</v>
      </c>
      <c r="N24" s="54" t="n">
        <f aca="false">N8</f>
        <v>28.9</v>
      </c>
      <c r="O24" s="55" t="n">
        <v>1</v>
      </c>
      <c r="P24" s="55" t="n">
        <v>0.7</v>
      </c>
      <c r="Q24" s="56" t="n">
        <v>0.1</v>
      </c>
      <c r="R24" s="6"/>
      <c r="W24" s="0"/>
    </row>
    <row r="25" customFormat="false" ht="24" hidden="false" customHeight="true" outlineLevel="0" collapsed="false">
      <c r="A25" s="71"/>
      <c r="B25" s="71"/>
      <c r="C25" s="72"/>
      <c r="D25" s="62" t="s">
        <v>10</v>
      </c>
      <c r="E25" s="63" t="n">
        <f aca="false">N25*O25</f>
        <v>37.4</v>
      </c>
      <c r="F25" s="74"/>
      <c r="G25" s="63" t="n">
        <f aca="false">N25*P25</f>
        <v>26.18</v>
      </c>
      <c r="H25" s="74"/>
      <c r="I25" s="63" t="n">
        <f aca="false">N25*Q25</f>
        <v>3.74</v>
      </c>
      <c r="J25" s="75"/>
      <c r="K25" s="6"/>
      <c r="L25" s="6"/>
      <c r="M25" s="53" t="s">
        <v>10</v>
      </c>
      <c r="N25" s="54" t="n">
        <f aca="false">O8</f>
        <v>37.4</v>
      </c>
      <c r="O25" s="59" t="n">
        <v>1</v>
      </c>
      <c r="P25" s="59" t="n">
        <v>0.7</v>
      </c>
      <c r="Q25" s="60" t="n">
        <v>0.1</v>
      </c>
      <c r="R25" s="6"/>
      <c r="W25" s="0"/>
    </row>
    <row r="26" customFormat="false" ht="24" hidden="false" customHeight="true" outlineLevel="0" collapsed="false">
      <c r="A26" s="71"/>
      <c r="B26" s="71"/>
      <c r="C26" s="66" t="s">
        <v>27</v>
      </c>
      <c r="D26" s="57" t="s">
        <v>9</v>
      </c>
      <c r="E26" s="58" t="n">
        <f aca="false">N26*O26</f>
        <v>28.9</v>
      </c>
      <c r="F26" s="58" t="n">
        <f aca="false">SUM(E26:E27)</f>
        <v>66.3</v>
      </c>
      <c r="G26" s="58" t="n">
        <f aca="false">N26*P26</f>
        <v>20.23</v>
      </c>
      <c r="H26" s="58" t="n">
        <f aca="false">SUM(G26:G27)</f>
        <v>46.41</v>
      </c>
      <c r="I26" s="58" t="n">
        <f aca="false">N26*Q26</f>
        <v>2.89</v>
      </c>
      <c r="J26" s="67" t="n">
        <f aca="false">SUM(I26:I27)</f>
        <v>6.63</v>
      </c>
      <c r="K26" s="6"/>
      <c r="L26" s="6"/>
      <c r="M26" s="53" t="s">
        <v>9</v>
      </c>
      <c r="N26" s="54" t="n">
        <f aca="false">N8</f>
        <v>28.9</v>
      </c>
      <c r="O26" s="55" t="n">
        <v>1</v>
      </c>
      <c r="P26" s="55" t="n">
        <v>0.7</v>
      </c>
      <c r="Q26" s="65" t="n">
        <v>0.1</v>
      </c>
      <c r="R26" s="6"/>
      <c r="W26" s="0"/>
    </row>
    <row r="27" customFormat="false" ht="24" hidden="false" customHeight="true" outlineLevel="0" collapsed="false">
      <c r="A27" s="71"/>
      <c r="B27" s="71"/>
      <c r="C27" s="66"/>
      <c r="D27" s="57" t="s">
        <v>10</v>
      </c>
      <c r="E27" s="58" t="n">
        <f aca="false">N27*O27</f>
        <v>37.4</v>
      </c>
      <c r="F27" s="58"/>
      <c r="G27" s="58" t="n">
        <f aca="false">N27*P27</f>
        <v>26.18</v>
      </c>
      <c r="H27" s="58"/>
      <c r="I27" s="58" t="n">
        <f aca="false">N27*Q27</f>
        <v>3.74</v>
      </c>
      <c r="J27" s="67"/>
      <c r="K27" s="6"/>
      <c r="L27" s="6"/>
      <c r="M27" s="53" t="s">
        <v>10</v>
      </c>
      <c r="N27" s="54" t="n">
        <f aca="false">O8</f>
        <v>37.4</v>
      </c>
      <c r="O27" s="59" t="n">
        <v>1</v>
      </c>
      <c r="P27" s="59" t="n">
        <v>0.7</v>
      </c>
      <c r="Q27" s="60" t="n">
        <v>0.1</v>
      </c>
      <c r="R27" s="6"/>
      <c r="W27" s="0"/>
    </row>
    <row r="28" customFormat="false" ht="24" hidden="false" customHeight="true" outlineLevel="0" collapsed="false">
      <c r="A28" s="71"/>
      <c r="B28" s="71"/>
      <c r="C28" s="76" t="s">
        <v>28</v>
      </c>
      <c r="D28" s="62" t="s">
        <v>9</v>
      </c>
      <c r="E28" s="63" t="n">
        <f aca="false">N28*O28</f>
        <v>15.895</v>
      </c>
      <c r="F28" s="63" t="n">
        <f aca="false">SUM(E28:E29)</f>
        <v>36.465</v>
      </c>
      <c r="G28" s="63" t="n">
        <f aca="false">N28*P28</f>
        <v>13.005</v>
      </c>
      <c r="H28" s="63" t="n">
        <f aca="false">SUM(G28:G29)</f>
        <v>29.835</v>
      </c>
      <c r="I28" s="63" t="n">
        <f aca="false">N28*Q28</f>
        <v>2.89</v>
      </c>
      <c r="J28" s="64" t="n">
        <f aca="false">SUM(I28:I29)</f>
        <v>6.63</v>
      </c>
      <c r="K28" s="6"/>
      <c r="L28" s="6"/>
      <c r="M28" s="53" t="s">
        <v>9</v>
      </c>
      <c r="N28" s="54" t="n">
        <f aca="false">N8</f>
        <v>28.9</v>
      </c>
      <c r="O28" s="65" t="n">
        <v>0.55</v>
      </c>
      <c r="P28" s="68" t="n">
        <v>0.45</v>
      </c>
      <c r="Q28" s="56" t="n">
        <v>0.1</v>
      </c>
      <c r="R28" s="6"/>
      <c r="W28" s="0"/>
    </row>
    <row r="29" customFormat="false" ht="24" hidden="false" customHeight="true" outlineLevel="0" collapsed="false">
      <c r="A29" s="71"/>
      <c r="B29" s="71"/>
      <c r="C29" s="76"/>
      <c r="D29" s="77" t="s">
        <v>10</v>
      </c>
      <c r="E29" s="63" t="n">
        <f aca="false">N29*O29</f>
        <v>20.57</v>
      </c>
      <c r="F29" s="63"/>
      <c r="G29" s="63" t="n">
        <f aca="false">N29*P29</f>
        <v>16.83</v>
      </c>
      <c r="H29" s="63"/>
      <c r="I29" s="63" t="n">
        <f aca="false">N29*Q29</f>
        <v>3.74</v>
      </c>
      <c r="J29" s="64"/>
      <c r="K29" s="6"/>
      <c r="L29" s="6"/>
      <c r="M29" s="53" t="s">
        <v>10</v>
      </c>
      <c r="N29" s="54" t="n">
        <f aca="false">O8</f>
        <v>37.4</v>
      </c>
      <c r="O29" s="69" t="n">
        <v>0.55</v>
      </c>
      <c r="P29" s="70" t="n">
        <v>0.45</v>
      </c>
      <c r="Q29" s="60" t="n">
        <v>0.1</v>
      </c>
      <c r="R29" s="6"/>
      <c r="W29" s="0"/>
    </row>
    <row r="30" customFormat="false" ht="24" hidden="false" customHeight="true" outlineLevel="0" collapsed="false">
      <c r="A30" s="78" t="s">
        <v>14</v>
      </c>
      <c r="B30" s="78"/>
      <c r="C30" s="49" t="s">
        <v>26</v>
      </c>
      <c r="D30" s="50" t="s">
        <v>9</v>
      </c>
      <c r="E30" s="79" t="n">
        <f aca="false">N30*O30</f>
        <v>30.6</v>
      </c>
      <c r="F30" s="79" t="n">
        <f aca="false">SUM(E30:E31)</f>
        <v>70.2</v>
      </c>
      <c r="G30" s="79" t="n">
        <f aca="false">N30*P30</f>
        <v>21.42</v>
      </c>
      <c r="H30" s="79" t="n">
        <f aca="false">SUM(G30:G31)</f>
        <v>49.14</v>
      </c>
      <c r="I30" s="79" t="n">
        <f aca="false">N30*Q30</f>
        <v>3.06</v>
      </c>
      <c r="J30" s="80" t="n">
        <f aca="false">SUM(I30:I31)</f>
        <v>7.02</v>
      </c>
      <c r="K30" s="6"/>
      <c r="L30" s="6"/>
      <c r="M30" s="53" t="s">
        <v>9</v>
      </c>
      <c r="N30" s="54" t="n">
        <f aca="false">N9</f>
        <v>30.6</v>
      </c>
      <c r="O30" s="55" t="n">
        <v>1</v>
      </c>
      <c r="P30" s="55" t="n">
        <v>0.7</v>
      </c>
      <c r="Q30" s="56" t="n">
        <v>0.1</v>
      </c>
      <c r="R30" s="0"/>
      <c r="W30" s="0"/>
    </row>
    <row r="31" customFormat="false" ht="24" hidden="false" customHeight="true" outlineLevel="0" collapsed="false">
      <c r="A31" s="78"/>
      <c r="B31" s="78"/>
      <c r="C31" s="49"/>
      <c r="D31" s="57" t="s">
        <v>10</v>
      </c>
      <c r="E31" s="58" t="n">
        <f aca="false">N31*O31</f>
        <v>39.6</v>
      </c>
      <c r="F31" s="79"/>
      <c r="G31" s="58" t="n">
        <f aca="false">N31*P31</f>
        <v>27.72</v>
      </c>
      <c r="H31" s="79"/>
      <c r="I31" s="58" t="n">
        <f aca="false">N31*Q31</f>
        <v>3.96</v>
      </c>
      <c r="J31" s="80"/>
      <c r="K31" s="6"/>
      <c r="L31" s="6"/>
      <c r="M31" s="53" t="s">
        <v>10</v>
      </c>
      <c r="N31" s="54" t="n">
        <f aca="false">O9</f>
        <v>39.6</v>
      </c>
      <c r="O31" s="59" t="n">
        <v>1</v>
      </c>
      <c r="P31" s="59" t="n">
        <v>0.7</v>
      </c>
      <c r="Q31" s="60" t="n">
        <v>0.1</v>
      </c>
      <c r="R31" s="0"/>
      <c r="W31" s="0"/>
    </row>
    <row r="32" customFormat="false" ht="24" hidden="false" customHeight="true" outlineLevel="0" collapsed="false">
      <c r="A32" s="78"/>
      <c r="B32" s="78"/>
      <c r="C32" s="61" t="s">
        <v>27</v>
      </c>
      <c r="D32" s="62" t="s">
        <v>9</v>
      </c>
      <c r="E32" s="63" t="n">
        <f aca="false">N32*O32</f>
        <v>30.6</v>
      </c>
      <c r="F32" s="63" t="n">
        <f aca="false">SUM(E32:E33)</f>
        <v>70.2</v>
      </c>
      <c r="G32" s="63" t="n">
        <f aca="false">N32*P32</f>
        <v>21.42</v>
      </c>
      <c r="H32" s="63" t="n">
        <f aca="false">SUM(G32:G33)</f>
        <v>49.14</v>
      </c>
      <c r="I32" s="63" t="n">
        <f aca="false">N32*Q32</f>
        <v>3.06</v>
      </c>
      <c r="J32" s="64" t="n">
        <f aca="false">SUM(I32:I33)</f>
        <v>7.02</v>
      </c>
      <c r="K32" s="6"/>
      <c r="L32" s="6"/>
      <c r="M32" s="53" t="s">
        <v>9</v>
      </c>
      <c r="N32" s="54" t="n">
        <f aca="false">N9</f>
        <v>30.6</v>
      </c>
      <c r="O32" s="55" t="n">
        <v>1</v>
      </c>
      <c r="P32" s="55" t="n">
        <v>0.7</v>
      </c>
      <c r="Q32" s="65" t="n">
        <v>0.1</v>
      </c>
      <c r="R32" s="0"/>
      <c r="W32" s="0"/>
    </row>
    <row r="33" customFormat="false" ht="24" hidden="false" customHeight="true" outlineLevel="0" collapsed="false">
      <c r="A33" s="78"/>
      <c r="B33" s="78"/>
      <c r="C33" s="61"/>
      <c r="D33" s="62" t="s">
        <v>10</v>
      </c>
      <c r="E33" s="63" t="n">
        <f aca="false">N33*O33</f>
        <v>39.6</v>
      </c>
      <c r="F33" s="63"/>
      <c r="G33" s="63" t="n">
        <f aca="false">N33*P33</f>
        <v>27.72</v>
      </c>
      <c r="H33" s="63"/>
      <c r="I33" s="63" t="n">
        <f aca="false">N33*Q33</f>
        <v>3.96</v>
      </c>
      <c r="J33" s="64"/>
      <c r="K33" s="6"/>
      <c r="L33" s="6"/>
      <c r="M33" s="53" t="s">
        <v>10</v>
      </c>
      <c r="N33" s="54" t="n">
        <f aca="false">O9</f>
        <v>39.6</v>
      </c>
      <c r="O33" s="59" t="n">
        <v>1</v>
      </c>
      <c r="P33" s="59" t="n">
        <v>0.7</v>
      </c>
      <c r="Q33" s="60" t="n">
        <v>0.1</v>
      </c>
      <c r="R33" s="0"/>
      <c r="W33" s="0"/>
    </row>
    <row r="34" customFormat="false" ht="24" hidden="false" customHeight="true" outlineLevel="0" collapsed="false">
      <c r="A34" s="78"/>
      <c r="B34" s="78"/>
      <c r="C34" s="81" t="s">
        <v>28</v>
      </c>
      <c r="D34" s="57" t="s">
        <v>9</v>
      </c>
      <c r="E34" s="58" t="n">
        <f aca="false">N34*O34</f>
        <v>16.83</v>
      </c>
      <c r="F34" s="58" t="n">
        <f aca="false">SUM(E34:E35)</f>
        <v>38.61</v>
      </c>
      <c r="G34" s="58" t="n">
        <f aca="false">N34*P34</f>
        <v>13.77</v>
      </c>
      <c r="H34" s="58" t="n">
        <f aca="false">SUM(G34:G35)</f>
        <v>31.59</v>
      </c>
      <c r="I34" s="58" t="n">
        <f aca="false">N34*Q34</f>
        <v>3.06</v>
      </c>
      <c r="J34" s="67" t="n">
        <f aca="false">SUM(I34:I35)</f>
        <v>7.02</v>
      </c>
      <c r="K34" s="6"/>
      <c r="L34" s="6"/>
      <c r="M34" s="53" t="s">
        <v>9</v>
      </c>
      <c r="N34" s="54" t="n">
        <f aca="false">N9</f>
        <v>30.6</v>
      </c>
      <c r="O34" s="65" t="n">
        <v>0.55</v>
      </c>
      <c r="P34" s="68" t="n">
        <v>0.45</v>
      </c>
      <c r="Q34" s="56" t="n">
        <v>0.1</v>
      </c>
      <c r="R34" s="0"/>
      <c r="W34" s="0"/>
    </row>
    <row r="35" customFormat="false" ht="24" hidden="false" customHeight="true" outlineLevel="0" collapsed="false">
      <c r="A35" s="78"/>
      <c r="B35" s="78"/>
      <c r="C35" s="81"/>
      <c r="D35" s="82" t="s">
        <v>10</v>
      </c>
      <c r="E35" s="58" t="n">
        <f aca="false">N35*O35</f>
        <v>21.78</v>
      </c>
      <c r="F35" s="58"/>
      <c r="G35" s="58" t="n">
        <f aca="false">N35*P35</f>
        <v>17.82</v>
      </c>
      <c r="H35" s="58"/>
      <c r="I35" s="58" t="n">
        <f aca="false">N35*Q35</f>
        <v>3.96</v>
      </c>
      <c r="J35" s="67"/>
      <c r="K35" s="6"/>
      <c r="L35" s="6"/>
      <c r="M35" s="53" t="s">
        <v>10</v>
      </c>
      <c r="N35" s="54" t="n">
        <f aca="false">O9</f>
        <v>39.6</v>
      </c>
      <c r="O35" s="69" t="n">
        <v>0.55</v>
      </c>
      <c r="P35" s="70" t="n">
        <v>0.45</v>
      </c>
      <c r="Q35" s="60" t="n">
        <v>0.1</v>
      </c>
      <c r="R35" s="0"/>
      <c r="W35" s="0"/>
    </row>
    <row r="36" customFormat="false" ht="24" hidden="false" customHeight="true" outlineLevel="0" collapsed="false">
      <c r="A36" s="71" t="s">
        <v>29</v>
      </c>
      <c r="B36" s="71"/>
      <c r="C36" s="72" t="s">
        <v>26</v>
      </c>
      <c r="D36" s="73" t="s">
        <v>9</v>
      </c>
      <c r="E36" s="74" t="n">
        <f aca="false">N36*O36</f>
        <v>28.9</v>
      </c>
      <c r="F36" s="74" t="n">
        <f aca="false">SUM(E36:E37)</f>
        <v>66.3</v>
      </c>
      <c r="G36" s="74" t="n">
        <f aca="false">N36*P36</f>
        <v>28.9</v>
      </c>
      <c r="H36" s="74" t="n">
        <f aca="false">SUM(G36:G37)</f>
        <v>66.3</v>
      </c>
      <c r="I36" s="74" t="n">
        <f aca="false">N36*Q36</f>
        <v>8.67</v>
      </c>
      <c r="J36" s="74" t="n">
        <f aca="false">SUM(I36:I37)</f>
        <v>19.89</v>
      </c>
      <c r="K36" s="83" t="n">
        <f aca="false">N36*R36</f>
        <v>5.78</v>
      </c>
      <c r="L36" s="84" t="n">
        <f aca="false">SUM(K36:K37)</f>
        <v>13.26</v>
      </c>
      <c r="M36" s="53" t="s">
        <v>9</v>
      </c>
      <c r="N36" s="54" t="n">
        <f aca="false">N7</f>
        <v>28.9</v>
      </c>
      <c r="O36" s="55" t="n">
        <v>1</v>
      </c>
      <c r="P36" s="55" t="n">
        <v>1</v>
      </c>
      <c r="Q36" s="65" t="n">
        <v>0.3</v>
      </c>
      <c r="R36" s="65" t="n">
        <v>0.2</v>
      </c>
      <c r="W36" s="85"/>
    </row>
    <row r="37" customFormat="false" ht="24" hidden="false" customHeight="true" outlineLevel="0" collapsed="false">
      <c r="A37" s="71"/>
      <c r="B37" s="71"/>
      <c r="C37" s="72"/>
      <c r="D37" s="62" t="s">
        <v>10</v>
      </c>
      <c r="E37" s="63" t="n">
        <f aca="false">N37*O37</f>
        <v>37.4</v>
      </c>
      <c r="F37" s="74"/>
      <c r="G37" s="63" t="n">
        <f aca="false">N37*P37</f>
        <v>37.4</v>
      </c>
      <c r="H37" s="74"/>
      <c r="I37" s="63" t="n">
        <f aca="false">N37*Q37</f>
        <v>11.22</v>
      </c>
      <c r="J37" s="74"/>
      <c r="K37" s="63" t="n">
        <f aca="false">N37*R37</f>
        <v>7.48</v>
      </c>
      <c r="L37" s="84"/>
      <c r="M37" s="53" t="s">
        <v>10</v>
      </c>
      <c r="N37" s="54" t="n">
        <f aca="false">O7</f>
        <v>37.4</v>
      </c>
      <c r="O37" s="59" t="n">
        <v>1</v>
      </c>
      <c r="P37" s="59" t="n">
        <v>1</v>
      </c>
      <c r="Q37" s="69" t="n">
        <v>0.3</v>
      </c>
      <c r="R37" s="69" t="n">
        <v>0.2</v>
      </c>
      <c r="W37" s="85"/>
    </row>
    <row r="38" customFormat="false" ht="24" hidden="false" customHeight="true" outlineLevel="0" collapsed="false">
      <c r="A38" s="71"/>
      <c r="B38" s="71"/>
      <c r="C38" s="66" t="s">
        <v>27</v>
      </c>
      <c r="D38" s="57" t="s">
        <v>9</v>
      </c>
      <c r="E38" s="58" t="n">
        <f aca="false">N38*O38</f>
        <v>28.9</v>
      </c>
      <c r="F38" s="58" t="n">
        <f aca="false">SUM(E38:E39)</f>
        <v>66.3</v>
      </c>
      <c r="G38" s="58" t="n">
        <f aca="false">N38*P38</f>
        <v>28.9</v>
      </c>
      <c r="H38" s="58" t="n">
        <f aca="false">SUM(G38:G39)</f>
        <v>66.3</v>
      </c>
      <c r="I38" s="58" t="n">
        <f aca="false">N38*Q38</f>
        <v>8.67</v>
      </c>
      <c r="J38" s="58" t="n">
        <f aca="false">SUM(I38:I39)</f>
        <v>19.89</v>
      </c>
      <c r="K38" s="58" t="n">
        <f aca="false">N38*R38</f>
        <v>5.78</v>
      </c>
      <c r="L38" s="67" t="n">
        <f aca="false">SUM(K38:K39)</f>
        <v>13.26</v>
      </c>
      <c r="M38" s="53" t="s">
        <v>9</v>
      </c>
      <c r="N38" s="54" t="n">
        <f aca="false">N7</f>
        <v>28.9</v>
      </c>
      <c r="O38" s="55" t="n">
        <v>1</v>
      </c>
      <c r="P38" s="55" t="n">
        <v>1</v>
      </c>
      <c r="Q38" s="65" t="n">
        <v>0.3</v>
      </c>
      <c r="R38" s="65" t="n">
        <v>0.2</v>
      </c>
    </row>
    <row r="39" customFormat="false" ht="24" hidden="false" customHeight="true" outlineLevel="0" collapsed="false">
      <c r="A39" s="71"/>
      <c r="B39" s="71"/>
      <c r="C39" s="66"/>
      <c r="D39" s="57" t="s">
        <v>10</v>
      </c>
      <c r="E39" s="58" t="n">
        <f aca="false">N39*O39</f>
        <v>37.4</v>
      </c>
      <c r="F39" s="58"/>
      <c r="G39" s="58" t="n">
        <f aca="false">N39*P39</f>
        <v>37.4</v>
      </c>
      <c r="H39" s="58"/>
      <c r="I39" s="58" t="n">
        <f aca="false">N39*Q39</f>
        <v>11.22</v>
      </c>
      <c r="J39" s="58"/>
      <c r="K39" s="58" t="n">
        <f aca="false">N39*R39</f>
        <v>7.48</v>
      </c>
      <c r="L39" s="67"/>
      <c r="M39" s="53" t="s">
        <v>10</v>
      </c>
      <c r="N39" s="54" t="n">
        <f aca="false">O7</f>
        <v>37.4</v>
      </c>
      <c r="O39" s="59" t="n">
        <v>1</v>
      </c>
      <c r="P39" s="59" t="n">
        <v>1</v>
      </c>
      <c r="Q39" s="69" t="n">
        <v>0.3</v>
      </c>
      <c r="R39" s="69" t="n">
        <v>0.2</v>
      </c>
    </row>
    <row r="40" customFormat="false" ht="24" hidden="false" customHeight="true" outlineLevel="0" collapsed="false">
      <c r="A40" s="71"/>
      <c r="B40" s="71"/>
      <c r="C40" s="76" t="s">
        <v>28</v>
      </c>
      <c r="D40" s="62" t="s">
        <v>9</v>
      </c>
      <c r="E40" s="63" t="n">
        <f aca="false">N40*O40</f>
        <v>17.34</v>
      </c>
      <c r="F40" s="63" t="n">
        <f aca="false">SUM(E40:E41)</f>
        <v>39.78</v>
      </c>
      <c r="G40" s="63" t="n">
        <f aca="false">N40*P40</f>
        <v>14.45</v>
      </c>
      <c r="H40" s="63" t="n">
        <f aca="false">SUM(G40:G41)</f>
        <v>33.15</v>
      </c>
      <c r="I40" s="63" t="n">
        <f aca="false">N40*Q40</f>
        <v>8.67</v>
      </c>
      <c r="J40" s="63" t="n">
        <f aca="false">SUM(I40:I41)</f>
        <v>19.89</v>
      </c>
      <c r="K40" s="63" t="n">
        <f aca="false">N40*R40</f>
        <v>5.78</v>
      </c>
      <c r="L40" s="86" t="n">
        <f aca="false">SUM(K40:K41)</f>
        <v>13.26</v>
      </c>
      <c r="M40" s="53" t="s">
        <v>9</v>
      </c>
      <c r="N40" s="54" t="n">
        <f aca="false">N7</f>
        <v>28.9</v>
      </c>
      <c r="O40" s="55" t="n">
        <v>0.6</v>
      </c>
      <c r="P40" s="55" t="n">
        <v>0.5</v>
      </c>
      <c r="Q40" s="68" t="n">
        <v>0.3</v>
      </c>
      <c r="R40" s="68" t="n">
        <v>0.2</v>
      </c>
    </row>
    <row r="41" customFormat="false" ht="24" hidden="false" customHeight="true" outlineLevel="0" collapsed="false">
      <c r="A41" s="71"/>
      <c r="B41" s="71"/>
      <c r="C41" s="76"/>
      <c r="D41" s="77" t="s">
        <v>10</v>
      </c>
      <c r="E41" s="63" t="n">
        <f aca="false">N41*O41</f>
        <v>22.44</v>
      </c>
      <c r="F41" s="63"/>
      <c r="G41" s="63" t="n">
        <f aca="false">N41*P41</f>
        <v>18.7</v>
      </c>
      <c r="H41" s="63"/>
      <c r="I41" s="63" t="n">
        <f aca="false">N41*Q41</f>
        <v>11.22</v>
      </c>
      <c r="J41" s="63"/>
      <c r="K41" s="87" t="n">
        <f aca="false">N41*R41</f>
        <v>7.48</v>
      </c>
      <c r="L41" s="86"/>
      <c r="M41" s="53" t="s">
        <v>10</v>
      </c>
      <c r="N41" s="54" t="n">
        <f aca="false">O7</f>
        <v>37.4</v>
      </c>
      <c r="O41" s="59" t="n">
        <v>0.6</v>
      </c>
      <c r="P41" s="59" t="n">
        <v>0.5</v>
      </c>
      <c r="Q41" s="70" t="n">
        <v>0.3</v>
      </c>
      <c r="R41" s="70" t="n">
        <v>0.2</v>
      </c>
    </row>
    <row r="42" customFormat="false" ht="24" hidden="false" customHeight="true" outlineLevel="0" collapsed="false">
      <c r="A42" s="48" t="s">
        <v>15</v>
      </c>
      <c r="B42" s="48"/>
      <c r="C42" s="49" t="s">
        <v>26</v>
      </c>
      <c r="D42" s="50" t="s">
        <v>9</v>
      </c>
      <c r="E42" s="58" t="n">
        <f aca="false">N42*O42</f>
        <v>8.16</v>
      </c>
      <c r="F42" s="58" t="n">
        <f aca="false">SUM(E42:E43)</f>
        <v>10.54</v>
      </c>
      <c r="G42" s="58" t="n">
        <f aca="false">N42*P42</f>
        <v>8.16</v>
      </c>
      <c r="H42" s="58" t="n">
        <f aca="false">SUM(G42:G43)</f>
        <v>10.54</v>
      </c>
      <c r="I42" s="58" t="n">
        <f aca="false">N42*Q42</f>
        <v>2.448</v>
      </c>
      <c r="J42" s="67" t="n">
        <f aca="false">SUM(I42:I43)</f>
        <v>3.162</v>
      </c>
      <c r="K42" s="6"/>
      <c r="L42" s="6"/>
      <c r="M42" s="53" t="s">
        <v>9</v>
      </c>
      <c r="N42" s="54" t="n">
        <f aca="false">N10</f>
        <v>8.16</v>
      </c>
      <c r="O42" s="55" t="n">
        <v>1</v>
      </c>
      <c r="P42" s="55" t="n">
        <v>1</v>
      </c>
      <c r="Q42" s="65" t="n">
        <v>0.3</v>
      </c>
      <c r="R42" s="6"/>
    </row>
    <row r="43" customFormat="false" ht="24" hidden="false" customHeight="true" outlineLevel="0" collapsed="false">
      <c r="A43" s="48"/>
      <c r="B43" s="48"/>
      <c r="C43" s="49"/>
      <c r="D43" s="57" t="s">
        <v>10</v>
      </c>
      <c r="E43" s="58" t="n">
        <f aca="false">N43*O43</f>
        <v>2.38</v>
      </c>
      <c r="F43" s="58"/>
      <c r="G43" s="58" t="n">
        <f aca="false">N43*P43</f>
        <v>2.38</v>
      </c>
      <c r="H43" s="58"/>
      <c r="I43" s="58" t="n">
        <f aca="false">N43*Q43</f>
        <v>0.714</v>
      </c>
      <c r="J43" s="67"/>
      <c r="K43" s="6"/>
      <c r="L43" s="6"/>
      <c r="M43" s="53" t="s">
        <v>10</v>
      </c>
      <c r="N43" s="54" t="n">
        <f aca="false">O10</f>
        <v>2.38</v>
      </c>
      <c r="O43" s="59" t="n">
        <v>1</v>
      </c>
      <c r="P43" s="59" t="n">
        <v>1</v>
      </c>
      <c r="Q43" s="69" t="n">
        <v>0.3</v>
      </c>
      <c r="R43" s="6"/>
    </row>
    <row r="44" customFormat="false" ht="24" hidden="false" customHeight="true" outlineLevel="0" collapsed="false">
      <c r="A44" s="48"/>
      <c r="B44" s="48"/>
      <c r="C44" s="61" t="s">
        <v>27</v>
      </c>
      <c r="D44" s="62" t="s">
        <v>9</v>
      </c>
      <c r="E44" s="63" t="n">
        <f aca="false">N44*O44</f>
        <v>8.16</v>
      </c>
      <c r="F44" s="63" t="n">
        <f aca="false">SUM(E44:E45)</f>
        <v>10.54</v>
      </c>
      <c r="G44" s="63" t="n">
        <f aca="false">N44*P44</f>
        <v>8.16</v>
      </c>
      <c r="H44" s="63" t="n">
        <f aca="false">SUM(G44:G45)</f>
        <v>10.54</v>
      </c>
      <c r="I44" s="63" t="n">
        <f aca="false">N44*Q44</f>
        <v>2.448</v>
      </c>
      <c r="J44" s="64" t="n">
        <f aca="false">SUM(I44:I45)</f>
        <v>3.162</v>
      </c>
      <c r="K44" s="6"/>
      <c r="L44" s="6"/>
      <c r="M44" s="53" t="s">
        <v>9</v>
      </c>
      <c r="N44" s="54" t="n">
        <v>8.16</v>
      </c>
      <c r="O44" s="55" t="n">
        <v>1</v>
      </c>
      <c r="P44" s="55" t="n">
        <v>1</v>
      </c>
      <c r="Q44" s="65" t="n">
        <v>0.3</v>
      </c>
      <c r="R44" s="6"/>
    </row>
    <row r="45" customFormat="false" ht="24" hidden="false" customHeight="true" outlineLevel="0" collapsed="false">
      <c r="A45" s="48"/>
      <c r="B45" s="48"/>
      <c r="C45" s="61"/>
      <c r="D45" s="62" t="s">
        <v>10</v>
      </c>
      <c r="E45" s="63" t="n">
        <f aca="false">N45*O45</f>
        <v>2.38</v>
      </c>
      <c r="F45" s="63"/>
      <c r="G45" s="63" t="n">
        <f aca="false">N45*P45</f>
        <v>2.38</v>
      </c>
      <c r="H45" s="63"/>
      <c r="I45" s="63" t="n">
        <f aca="false">N45*Q45</f>
        <v>0.714</v>
      </c>
      <c r="J45" s="64"/>
      <c r="K45" s="6"/>
      <c r="L45" s="6"/>
      <c r="M45" s="53" t="s">
        <v>10</v>
      </c>
      <c r="N45" s="54" t="n">
        <v>2.38</v>
      </c>
      <c r="O45" s="59" t="n">
        <v>1</v>
      </c>
      <c r="P45" s="59" t="n">
        <v>1</v>
      </c>
      <c r="Q45" s="69" t="n">
        <v>0.3</v>
      </c>
      <c r="R45" s="6"/>
    </row>
    <row r="46" customFormat="false" ht="24" hidden="false" customHeight="true" outlineLevel="0" collapsed="false">
      <c r="A46" s="48"/>
      <c r="B46" s="48"/>
      <c r="C46" s="81" t="s">
        <v>28</v>
      </c>
      <c r="D46" s="57" t="s">
        <v>9</v>
      </c>
      <c r="E46" s="58" t="n">
        <f aca="false">N46*O46</f>
        <v>4.896</v>
      </c>
      <c r="F46" s="88" t="n">
        <f aca="false">SUM(E46:E47)</f>
        <v>6.324</v>
      </c>
      <c r="G46" s="58" t="n">
        <f aca="false">N46*P46</f>
        <v>4.08</v>
      </c>
      <c r="H46" s="88" t="n">
        <f aca="false">SUM(G46:G47)</f>
        <v>5.27</v>
      </c>
      <c r="I46" s="58" t="n">
        <f aca="false">N46*Q46</f>
        <v>2.448</v>
      </c>
      <c r="J46" s="89" t="n">
        <f aca="false">SUM(I46:I47)</f>
        <v>3.162</v>
      </c>
      <c r="K46" s="6"/>
      <c r="L46" s="6"/>
      <c r="M46" s="53" t="s">
        <v>9</v>
      </c>
      <c r="N46" s="54" t="n">
        <f aca="false">N10</f>
        <v>8.16</v>
      </c>
      <c r="O46" s="55" t="n">
        <v>0.6</v>
      </c>
      <c r="P46" s="55" t="n">
        <v>0.5</v>
      </c>
      <c r="Q46" s="68" t="n">
        <v>0.3</v>
      </c>
      <c r="R46" s="6"/>
    </row>
    <row r="47" customFormat="false" ht="24" hidden="false" customHeight="true" outlineLevel="0" collapsed="false">
      <c r="A47" s="48"/>
      <c r="B47" s="48"/>
      <c r="C47" s="81"/>
      <c r="D47" s="82" t="s">
        <v>10</v>
      </c>
      <c r="E47" s="88" t="n">
        <f aca="false">N47*O47</f>
        <v>1.428</v>
      </c>
      <c r="F47" s="88"/>
      <c r="G47" s="88" t="n">
        <f aca="false">N47*P47</f>
        <v>1.19</v>
      </c>
      <c r="H47" s="88"/>
      <c r="I47" s="88" t="n">
        <f aca="false">N47*Q47</f>
        <v>0.714</v>
      </c>
      <c r="J47" s="89"/>
      <c r="K47" s="6"/>
      <c r="L47" s="6"/>
      <c r="M47" s="53" t="s">
        <v>10</v>
      </c>
      <c r="N47" s="54" t="n">
        <f aca="false">O10</f>
        <v>2.38</v>
      </c>
      <c r="O47" s="59" t="n">
        <v>0.6</v>
      </c>
      <c r="P47" s="59" t="n">
        <v>0.5</v>
      </c>
      <c r="Q47" s="70" t="n">
        <v>0.3</v>
      </c>
      <c r="R47" s="6"/>
    </row>
    <row r="48" customFormat="false" ht="24" hidden="false" customHeight="true" outlineLevel="0" collapsed="false">
      <c r="A48" s="71" t="s">
        <v>16</v>
      </c>
      <c r="B48" s="71"/>
      <c r="C48" s="72" t="s">
        <v>26</v>
      </c>
      <c r="D48" s="73" t="s">
        <v>9</v>
      </c>
      <c r="E48" s="63" t="n">
        <f aca="false">N48*O48</f>
        <v>9.12</v>
      </c>
      <c r="F48" s="63" t="n">
        <f aca="false">SUM(E48:E49)</f>
        <v>11.78</v>
      </c>
      <c r="G48" s="63" t="n">
        <f aca="false">N48*P48</f>
        <v>9.12</v>
      </c>
      <c r="H48" s="63" t="n">
        <f aca="false">SUM(G48:G49)</f>
        <v>11.78</v>
      </c>
      <c r="I48" s="63" t="n">
        <f aca="false">N48*Q48</f>
        <v>2.736</v>
      </c>
      <c r="J48" s="64" t="n">
        <f aca="false">SUM(I48:I49)</f>
        <v>3.534</v>
      </c>
      <c r="K48" s="6"/>
      <c r="L48" s="6"/>
      <c r="M48" s="53" t="s">
        <v>9</v>
      </c>
      <c r="N48" s="54" t="n">
        <f aca="false">N11</f>
        <v>9.12</v>
      </c>
      <c r="O48" s="55" t="n">
        <v>1</v>
      </c>
      <c r="P48" s="55" t="n">
        <v>1</v>
      </c>
      <c r="Q48" s="65" t="n">
        <v>0.3</v>
      </c>
      <c r="R48" s="6"/>
    </row>
    <row r="49" customFormat="false" ht="24" hidden="false" customHeight="true" outlineLevel="0" collapsed="false">
      <c r="A49" s="71"/>
      <c r="B49" s="71"/>
      <c r="C49" s="72"/>
      <c r="D49" s="62" t="s">
        <v>10</v>
      </c>
      <c r="E49" s="63" t="n">
        <f aca="false">N49*O49</f>
        <v>2.66</v>
      </c>
      <c r="F49" s="63"/>
      <c r="G49" s="63" t="n">
        <f aca="false">N49*P49</f>
        <v>2.66</v>
      </c>
      <c r="H49" s="63"/>
      <c r="I49" s="63" t="n">
        <f aca="false">N49*Q49</f>
        <v>0.798</v>
      </c>
      <c r="J49" s="64"/>
      <c r="K49" s="6"/>
      <c r="L49" s="6"/>
      <c r="M49" s="53" t="s">
        <v>10</v>
      </c>
      <c r="N49" s="54" t="n">
        <f aca="false">O11</f>
        <v>2.66</v>
      </c>
      <c r="O49" s="59" t="n">
        <v>1</v>
      </c>
      <c r="P49" s="59" t="n">
        <v>1</v>
      </c>
      <c r="Q49" s="69" t="n">
        <v>0.3</v>
      </c>
      <c r="R49" s="6"/>
    </row>
    <row r="50" customFormat="false" ht="24" hidden="false" customHeight="true" outlineLevel="0" collapsed="false">
      <c r="A50" s="71"/>
      <c r="B50" s="71"/>
      <c r="C50" s="66" t="s">
        <v>27</v>
      </c>
      <c r="D50" s="57" t="s">
        <v>9</v>
      </c>
      <c r="E50" s="58" t="n">
        <f aca="false">N50*O50</f>
        <v>9.12</v>
      </c>
      <c r="F50" s="58" t="n">
        <f aca="false">SUM(E50:E51)</f>
        <v>11.78</v>
      </c>
      <c r="G50" s="58" t="n">
        <f aca="false">N50*P50</f>
        <v>9.12</v>
      </c>
      <c r="H50" s="58" t="n">
        <f aca="false">SUM(G50:G51)</f>
        <v>11.78</v>
      </c>
      <c r="I50" s="58" t="n">
        <f aca="false">N50*Q50</f>
        <v>2.736</v>
      </c>
      <c r="J50" s="67" t="n">
        <f aca="false">SUM(I50:I51)</f>
        <v>3.534</v>
      </c>
      <c r="K50" s="6"/>
      <c r="L50" s="6"/>
      <c r="M50" s="53" t="s">
        <v>9</v>
      </c>
      <c r="N50" s="54" t="n">
        <f aca="false">N11</f>
        <v>9.12</v>
      </c>
      <c r="O50" s="55" t="n">
        <v>1</v>
      </c>
      <c r="P50" s="55" t="n">
        <v>1</v>
      </c>
      <c r="Q50" s="65" t="n">
        <v>0.3</v>
      </c>
      <c r="R50" s="6"/>
    </row>
    <row r="51" customFormat="false" ht="24" hidden="false" customHeight="true" outlineLevel="0" collapsed="false">
      <c r="A51" s="71"/>
      <c r="B51" s="71"/>
      <c r="C51" s="66"/>
      <c r="D51" s="57" t="s">
        <v>10</v>
      </c>
      <c r="E51" s="58" t="n">
        <f aca="false">N51*O51</f>
        <v>2.66</v>
      </c>
      <c r="F51" s="58"/>
      <c r="G51" s="58" t="n">
        <f aca="false">N51*P51</f>
        <v>2.66</v>
      </c>
      <c r="H51" s="58"/>
      <c r="I51" s="58" t="n">
        <f aca="false">N51*Q51</f>
        <v>0.798</v>
      </c>
      <c r="J51" s="67"/>
      <c r="K51" s="6"/>
      <c r="L51" s="6"/>
      <c r="M51" s="53" t="s">
        <v>10</v>
      </c>
      <c r="N51" s="54" t="n">
        <f aca="false">O11</f>
        <v>2.66</v>
      </c>
      <c r="O51" s="59" t="n">
        <v>1</v>
      </c>
      <c r="P51" s="59" t="n">
        <v>1</v>
      </c>
      <c r="Q51" s="69" t="n">
        <v>0.3</v>
      </c>
      <c r="R51" s="6"/>
    </row>
    <row r="52" customFormat="false" ht="24" hidden="false" customHeight="true" outlineLevel="0" collapsed="false">
      <c r="A52" s="71"/>
      <c r="B52" s="71"/>
      <c r="C52" s="76" t="s">
        <v>28</v>
      </c>
      <c r="D52" s="62" t="s">
        <v>9</v>
      </c>
      <c r="E52" s="63" t="n">
        <f aca="false">N52*O52</f>
        <v>5.472</v>
      </c>
      <c r="F52" s="87" t="n">
        <f aca="false">SUM(E52:E53)</f>
        <v>7.068</v>
      </c>
      <c r="G52" s="63" t="n">
        <f aca="false">N52*P52</f>
        <v>4.56</v>
      </c>
      <c r="H52" s="87" t="n">
        <f aca="false">SUM(G52:G53)</f>
        <v>5.89</v>
      </c>
      <c r="I52" s="63" t="n">
        <f aca="false">N52*Q52</f>
        <v>2.736</v>
      </c>
      <c r="J52" s="86" t="n">
        <f aca="false">SUM(I52:I53)</f>
        <v>3.534</v>
      </c>
      <c r="K52" s="6"/>
      <c r="L52" s="6"/>
      <c r="M52" s="53" t="s">
        <v>9</v>
      </c>
      <c r="N52" s="54" t="n">
        <f aca="false">N11</f>
        <v>9.12</v>
      </c>
      <c r="O52" s="55" t="n">
        <v>0.6</v>
      </c>
      <c r="P52" s="55" t="n">
        <v>0.5</v>
      </c>
      <c r="Q52" s="68" t="n">
        <v>0.3</v>
      </c>
      <c r="R52" s="6"/>
    </row>
    <row r="53" customFormat="false" ht="24" hidden="false" customHeight="true" outlineLevel="0" collapsed="false">
      <c r="A53" s="71"/>
      <c r="B53" s="71"/>
      <c r="C53" s="76"/>
      <c r="D53" s="77" t="s">
        <v>10</v>
      </c>
      <c r="E53" s="87" t="n">
        <f aca="false">N53*O53</f>
        <v>1.596</v>
      </c>
      <c r="F53" s="87"/>
      <c r="G53" s="87" t="n">
        <f aca="false">N53*P53</f>
        <v>1.33</v>
      </c>
      <c r="H53" s="87"/>
      <c r="I53" s="87" t="n">
        <f aca="false">N53*Q53</f>
        <v>0.798</v>
      </c>
      <c r="J53" s="86"/>
      <c r="K53" s="6"/>
      <c r="L53" s="6"/>
      <c r="M53" s="53" t="s">
        <v>10</v>
      </c>
      <c r="N53" s="54" t="n">
        <f aca="false">O11</f>
        <v>2.66</v>
      </c>
      <c r="O53" s="59" t="n">
        <v>0.6</v>
      </c>
      <c r="P53" s="59" t="n">
        <v>0.5</v>
      </c>
      <c r="Q53" s="70" t="n">
        <v>0.3</v>
      </c>
      <c r="R53" s="6"/>
    </row>
    <row r="54" customFormat="false" ht="24" hidden="false" customHeight="true" outlineLevel="0" collapsed="false">
      <c r="A54" s="78" t="s">
        <v>30</v>
      </c>
      <c r="B54" s="78"/>
      <c r="C54" s="66" t="s">
        <v>26</v>
      </c>
      <c r="D54" s="57" t="s">
        <v>9</v>
      </c>
      <c r="E54" s="58" t="n">
        <f aca="false">N54*O54</f>
        <v>8.64</v>
      </c>
      <c r="F54" s="58" t="n">
        <f aca="false">SUM(E54:E55)</f>
        <v>11.16</v>
      </c>
      <c r="G54" s="58" t="n">
        <f aca="false">N54*P54</f>
        <v>8.64</v>
      </c>
      <c r="H54" s="58" t="n">
        <f aca="false">SUM(G54:G55)</f>
        <v>11.16</v>
      </c>
      <c r="I54" s="58" t="n">
        <f aca="false">N54*Q54</f>
        <v>2.592</v>
      </c>
      <c r="J54" s="67" t="n">
        <f aca="false">SUM(I54:I55)</f>
        <v>3.348</v>
      </c>
      <c r="K54" s="6"/>
      <c r="L54" s="6"/>
      <c r="M54" s="53" t="s">
        <v>9</v>
      </c>
      <c r="N54" s="54" t="n">
        <f aca="false">N12</f>
        <v>8.64</v>
      </c>
      <c r="O54" s="55" t="n">
        <v>1</v>
      </c>
      <c r="P54" s="55" t="n">
        <v>1</v>
      </c>
      <c r="Q54" s="65" t="n">
        <v>0.3</v>
      </c>
      <c r="R54" s="6"/>
    </row>
    <row r="55" customFormat="false" ht="24" hidden="false" customHeight="true" outlineLevel="0" collapsed="false">
      <c r="A55" s="78"/>
      <c r="B55" s="78"/>
      <c r="C55" s="66"/>
      <c r="D55" s="57" t="s">
        <v>10</v>
      </c>
      <c r="E55" s="58" t="n">
        <f aca="false">N55*O55</f>
        <v>2.52</v>
      </c>
      <c r="F55" s="58"/>
      <c r="G55" s="58" t="n">
        <f aca="false">N55*P55</f>
        <v>2.52</v>
      </c>
      <c r="H55" s="58"/>
      <c r="I55" s="58" t="n">
        <f aca="false">N55*Q55</f>
        <v>0.756</v>
      </c>
      <c r="J55" s="67"/>
      <c r="K55" s="6"/>
      <c r="L55" s="6"/>
      <c r="M55" s="53" t="s">
        <v>10</v>
      </c>
      <c r="N55" s="54" t="n">
        <f aca="false">O12</f>
        <v>2.52</v>
      </c>
      <c r="O55" s="59" t="n">
        <v>1</v>
      </c>
      <c r="P55" s="59" t="n">
        <v>1</v>
      </c>
      <c r="Q55" s="69" t="n">
        <v>0.3</v>
      </c>
      <c r="R55" s="6"/>
    </row>
    <row r="56" customFormat="false" ht="24" hidden="false" customHeight="true" outlineLevel="0" collapsed="false">
      <c r="A56" s="78"/>
      <c r="B56" s="78"/>
      <c r="C56" s="61" t="s">
        <v>27</v>
      </c>
      <c r="D56" s="62" t="s">
        <v>9</v>
      </c>
      <c r="E56" s="63" t="n">
        <f aca="false">N56*O56</f>
        <v>8.64</v>
      </c>
      <c r="F56" s="63" t="n">
        <f aca="false">SUM(E56:E57)</f>
        <v>11.16</v>
      </c>
      <c r="G56" s="63" t="n">
        <f aca="false">N56*P56</f>
        <v>8.64</v>
      </c>
      <c r="H56" s="63" t="n">
        <f aca="false">SUM(G56:G57)</f>
        <v>11.16</v>
      </c>
      <c r="I56" s="63" t="n">
        <f aca="false">N56*Q56</f>
        <v>2.592</v>
      </c>
      <c r="J56" s="64" t="n">
        <f aca="false">SUM(I56:I57)</f>
        <v>3.348</v>
      </c>
      <c r="K56" s="6"/>
      <c r="L56" s="6"/>
      <c r="M56" s="53" t="s">
        <v>9</v>
      </c>
      <c r="N56" s="54" t="n">
        <f aca="false">N12</f>
        <v>8.64</v>
      </c>
      <c r="O56" s="55" t="n">
        <v>1</v>
      </c>
      <c r="P56" s="55" t="n">
        <v>1</v>
      </c>
      <c r="Q56" s="65" t="n">
        <v>0.3</v>
      </c>
      <c r="R56" s="6"/>
    </row>
    <row r="57" customFormat="false" ht="24" hidden="false" customHeight="true" outlineLevel="0" collapsed="false">
      <c r="A57" s="78"/>
      <c r="B57" s="78"/>
      <c r="C57" s="61"/>
      <c r="D57" s="62" t="s">
        <v>10</v>
      </c>
      <c r="E57" s="63" t="n">
        <f aca="false">N57*O57</f>
        <v>2.52</v>
      </c>
      <c r="F57" s="63"/>
      <c r="G57" s="63" t="n">
        <f aca="false">N57*P57</f>
        <v>2.52</v>
      </c>
      <c r="H57" s="63"/>
      <c r="I57" s="63" t="n">
        <f aca="false">N57*Q57</f>
        <v>0.756</v>
      </c>
      <c r="J57" s="64"/>
      <c r="K57" s="6"/>
      <c r="L57" s="6"/>
      <c r="M57" s="53" t="s">
        <v>10</v>
      </c>
      <c r="N57" s="54" t="n">
        <f aca="false">O12</f>
        <v>2.52</v>
      </c>
      <c r="O57" s="59" t="n">
        <v>1</v>
      </c>
      <c r="P57" s="59" t="n">
        <v>1</v>
      </c>
      <c r="Q57" s="69" t="n">
        <v>0.3</v>
      </c>
      <c r="R57" s="6"/>
    </row>
    <row r="58" customFormat="false" ht="24" hidden="false" customHeight="true" outlineLevel="0" collapsed="false">
      <c r="A58" s="78"/>
      <c r="B58" s="78"/>
      <c r="C58" s="81" t="s">
        <v>28</v>
      </c>
      <c r="D58" s="57" t="s">
        <v>9</v>
      </c>
      <c r="E58" s="58" t="n">
        <f aca="false">N58*O58</f>
        <v>5.184</v>
      </c>
      <c r="F58" s="88" t="n">
        <f aca="false">SUM(E58:E59)</f>
        <v>6.696</v>
      </c>
      <c r="G58" s="58" t="n">
        <f aca="false">N58*P58</f>
        <v>4.32</v>
      </c>
      <c r="H58" s="88" t="n">
        <f aca="false">SUM(G58:G59)</f>
        <v>5.58</v>
      </c>
      <c r="I58" s="58" t="n">
        <f aca="false">N58*Q58</f>
        <v>2.592</v>
      </c>
      <c r="J58" s="89" t="n">
        <f aca="false">SUM(I58:I59)</f>
        <v>3.348</v>
      </c>
      <c r="K58" s="6"/>
      <c r="L58" s="6"/>
      <c r="M58" s="53" t="s">
        <v>9</v>
      </c>
      <c r="N58" s="54" t="n">
        <f aca="false">N12</f>
        <v>8.64</v>
      </c>
      <c r="O58" s="55" t="n">
        <v>0.6</v>
      </c>
      <c r="P58" s="55" t="n">
        <v>0.5</v>
      </c>
      <c r="Q58" s="68" t="n">
        <v>0.3</v>
      </c>
      <c r="R58" s="6"/>
    </row>
    <row r="59" customFormat="false" ht="24" hidden="false" customHeight="true" outlineLevel="0" collapsed="false">
      <c r="A59" s="78"/>
      <c r="B59" s="78"/>
      <c r="C59" s="81"/>
      <c r="D59" s="82" t="s">
        <v>10</v>
      </c>
      <c r="E59" s="88" t="n">
        <f aca="false">N59*O59</f>
        <v>1.512</v>
      </c>
      <c r="F59" s="88"/>
      <c r="G59" s="88" t="n">
        <f aca="false">N59*P59</f>
        <v>1.26</v>
      </c>
      <c r="H59" s="88"/>
      <c r="I59" s="88" t="n">
        <f aca="false">N59*Q59</f>
        <v>0.756</v>
      </c>
      <c r="J59" s="89"/>
      <c r="K59" s="6"/>
      <c r="L59" s="6"/>
      <c r="M59" s="53" t="s">
        <v>10</v>
      </c>
      <c r="N59" s="54" t="n">
        <f aca="false">O12</f>
        <v>2.52</v>
      </c>
      <c r="O59" s="59" t="n">
        <v>0.6</v>
      </c>
      <c r="P59" s="59" t="n">
        <v>0.5</v>
      </c>
      <c r="Q59" s="70" t="n">
        <v>0.3</v>
      </c>
      <c r="R59" s="6"/>
    </row>
    <row r="60" customFormat="false" ht="1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</row>
    <row r="61" customFormat="false" ht="24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</row>
    <row r="62" customFormat="false" ht="1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</row>
    <row r="63" customFormat="false" ht="15" hidden="false" customHeight="false" outlineLevel="0" collapsed="false">
      <c r="A63" s="15" t="s">
        <v>31</v>
      </c>
      <c r="B63" s="0"/>
      <c r="C63" s="0"/>
      <c r="D63" s="0"/>
      <c r="E63" s="0"/>
      <c r="F63" s="0"/>
      <c r="G63" s="0"/>
      <c r="H63" s="0"/>
      <c r="I63" s="0"/>
      <c r="J63" s="0"/>
      <c r="K63" s="0"/>
    </row>
    <row r="64" customFormat="false" ht="14.9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</row>
    <row r="65" customFormat="false" ht="15" hidden="false" customHeight="false" outlineLevel="0" collapsed="false">
      <c r="A65" s="90" t="s">
        <v>32</v>
      </c>
      <c r="B65" s="90"/>
      <c r="C65" s="90"/>
      <c r="D65" s="91"/>
      <c r="E65" s="91"/>
      <c r="F65" s="91"/>
      <c r="G65" s="0"/>
      <c r="H65" s="0"/>
      <c r="I65" s="0"/>
      <c r="J65" s="0"/>
      <c r="K65" s="0"/>
    </row>
    <row r="66" customFormat="false" ht="15" hidden="false" customHeight="false" outlineLevel="0" collapsed="false">
      <c r="A66" s="90" t="s">
        <v>33</v>
      </c>
      <c r="B66" s="90"/>
      <c r="C66" s="90"/>
      <c r="D66" s="90"/>
      <c r="E66" s="90"/>
      <c r="F66" s="90"/>
      <c r="G66" s="0"/>
      <c r="H66" s="0"/>
      <c r="I66" s="0"/>
      <c r="J66" s="0"/>
      <c r="K66" s="0"/>
    </row>
    <row r="67" customFormat="false" ht="15" hidden="false" customHeight="false" outlineLevel="0" collapsed="false">
      <c r="A67" s="90" t="s">
        <v>34</v>
      </c>
      <c r="B67" s="90"/>
      <c r="C67" s="90"/>
      <c r="D67" s="91"/>
      <c r="E67" s="91"/>
      <c r="F67" s="91"/>
      <c r="G67" s="0"/>
      <c r="H67" s="0"/>
      <c r="I67" s="0"/>
      <c r="J67" s="0"/>
      <c r="K67" s="0"/>
    </row>
    <row r="68" customFormat="false" ht="15" hidden="false" customHeight="false" outlineLevel="0" collapsed="false">
      <c r="A68" s="90" t="s">
        <v>35</v>
      </c>
      <c r="B68" s="90"/>
      <c r="C68" s="90"/>
      <c r="D68" s="90"/>
      <c r="E68" s="91"/>
      <c r="F68" s="91"/>
      <c r="G68" s="0"/>
      <c r="H68" s="0"/>
      <c r="I68" s="0"/>
      <c r="J68" s="0"/>
      <c r="K68" s="0"/>
    </row>
    <row r="69" customFormat="false" ht="15" hidden="false" customHeight="false" outlineLevel="0" collapsed="false">
      <c r="A69" s="90" t="s">
        <v>36</v>
      </c>
      <c r="B69" s="90"/>
      <c r="C69" s="90"/>
      <c r="D69" s="91"/>
      <c r="E69" s="91"/>
      <c r="F69" s="91"/>
      <c r="G69" s="0"/>
      <c r="H69" s="0"/>
      <c r="I69" s="0"/>
      <c r="J69" s="0"/>
      <c r="K69" s="0"/>
    </row>
    <row r="70" customFormat="false" ht="24" hidden="false" customHeight="false" outlineLevel="0" collapsed="false">
      <c r="A70" s="0"/>
      <c r="D70" s="0"/>
      <c r="E70" s="0"/>
      <c r="F70" s="0"/>
      <c r="G70" s="0"/>
      <c r="H70" s="0"/>
      <c r="I70" s="0"/>
      <c r="J70" s="0"/>
      <c r="K70" s="0"/>
    </row>
    <row r="71" customFormat="false" ht="15" hidden="false" customHeight="false" outlineLevel="0" collapsed="false">
      <c r="A71" s="15" t="s">
        <v>37</v>
      </c>
      <c r="D71" s="92" t="s">
        <v>5</v>
      </c>
      <c r="E71" s="92" t="s">
        <v>6</v>
      </c>
      <c r="F71" s="93" t="s">
        <v>38</v>
      </c>
      <c r="G71" s="93"/>
      <c r="H71" s="93"/>
      <c r="I71" s="93"/>
      <c r="J71" s="93"/>
      <c r="K71" s="94" t="s">
        <v>39</v>
      </c>
      <c r="L71" s="94" t="s">
        <v>40</v>
      </c>
    </row>
    <row r="72" customFormat="false" ht="15" hidden="false" customHeight="false" outlineLevel="0" collapsed="false">
      <c r="A72" s="1" t="s">
        <v>41</v>
      </c>
      <c r="D72" s="95"/>
      <c r="E72" s="95"/>
      <c r="F72" s="96"/>
      <c r="G72" s="96"/>
      <c r="H72" s="96"/>
      <c r="I72" s="96"/>
      <c r="J72" s="96"/>
      <c r="K72" s="97" t="n">
        <f aca="false">D72-(D72*F72)</f>
        <v>0</v>
      </c>
      <c r="L72" s="97" t="n">
        <f aca="false">E72-(E72*F72)</f>
        <v>0</v>
      </c>
    </row>
    <row r="73" customFormat="false" ht="15" hidden="false" customHeight="false" outlineLevel="0" collapsed="false">
      <c r="A73" s="0"/>
      <c r="D73" s="0"/>
      <c r="E73" s="0"/>
      <c r="F73" s="0"/>
      <c r="G73" s="0"/>
    </row>
    <row r="74" customFormat="false" ht="15" hidden="false" customHeight="false" outlineLevel="0" collapsed="false">
      <c r="A74" s="0"/>
      <c r="D74" s="0"/>
      <c r="E74" s="0"/>
      <c r="F74" s="0"/>
      <c r="G74" s="0"/>
    </row>
    <row r="75" customFormat="false" ht="15" hidden="false" customHeight="false" outlineLevel="0" collapsed="false">
      <c r="A75" s="15" t="s">
        <v>42</v>
      </c>
      <c r="D75" s="0"/>
      <c r="E75" s="0"/>
      <c r="F75" s="0"/>
      <c r="G75" s="0"/>
    </row>
    <row r="76" customFormat="false" ht="15" hidden="false" customHeight="false" outlineLevel="0" collapsed="false">
      <c r="A76" s="0"/>
      <c r="D76" s="92" t="s">
        <v>5</v>
      </c>
      <c r="E76" s="93" t="s">
        <v>43</v>
      </c>
      <c r="F76" s="93"/>
      <c r="G76" s="92" t="s">
        <v>44</v>
      </c>
    </row>
    <row r="77" customFormat="false" ht="15" hidden="false" customHeight="false" outlineLevel="0" collapsed="false">
      <c r="A77" s="1" t="s">
        <v>45</v>
      </c>
      <c r="D77" s="95"/>
      <c r="E77" s="98"/>
      <c r="F77" s="98"/>
      <c r="G77" s="99" t="n">
        <f aca="false">D77*E77</f>
        <v>0</v>
      </c>
    </row>
    <row r="78" customFormat="false" ht="24" hidden="false" customHeight="false" outlineLevel="0" collapsed="false">
      <c r="A78" s="0"/>
      <c r="D78" s="0"/>
      <c r="E78" s="0"/>
      <c r="F78" s="0"/>
      <c r="G78" s="0"/>
    </row>
    <row r="79" customFormat="false" ht="15" hidden="false" customHeight="false" outlineLevel="0" collapsed="false">
      <c r="A79" s="0"/>
      <c r="D79" s="92" t="s">
        <v>6</v>
      </c>
      <c r="E79" s="93" t="s">
        <v>43</v>
      </c>
      <c r="F79" s="93"/>
      <c r="G79" s="92" t="s">
        <v>44</v>
      </c>
    </row>
    <row r="80" customFormat="false" ht="15" hidden="false" customHeight="false" outlineLevel="0" collapsed="false">
      <c r="A80" s="1" t="s">
        <v>46</v>
      </c>
      <c r="D80" s="95"/>
      <c r="E80" s="98"/>
      <c r="F80" s="98"/>
      <c r="G80" s="99" t="n">
        <f aca="false">D80*E80</f>
        <v>0</v>
      </c>
    </row>
  </sheetData>
  <mergeCells count="123">
    <mergeCell ref="D4:E4"/>
    <mergeCell ref="F4:G4"/>
    <mergeCell ref="H4:I4"/>
    <mergeCell ref="A5:C5"/>
    <mergeCell ref="A6:C6"/>
    <mergeCell ref="A7:C7"/>
    <mergeCell ref="A8:C8"/>
    <mergeCell ref="A9:C9"/>
    <mergeCell ref="A10:C10"/>
    <mergeCell ref="A11:C11"/>
    <mergeCell ref="A12:C12"/>
    <mergeCell ref="A14:C17"/>
    <mergeCell ref="D14:D17"/>
    <mergeCell ref="E14:F17"/>
    <mergeCell ref="G14:H17"/>
    <mergeCell ref="I14:J17"/>
    <mergeCell ref="M17:N17"/>
    <mergeCell ref="O17:R17"/>
    <mergeCell ref="A18:B23"/>
    <mergeCell ref="C18:C19"/>
    <mergeCell ref="F18:F19"/>
    <mergeCell ref="H18:H19"/>
    <mergeCell ref="J18:J19"/>
    <mergeCell ref="C20:C21"/>
    <mergeCell ref="F20:F21"/>
    <mergeCell ref="H20:H21"/>
    <mergeCell ref="J20:J21"/>
    <mergeCell ref="C22:C23"/>
    <mergeCell ref="F22:F23"/>
    <mergeCell ref="H22:H23"/>
    <mergeCell ref="J22:J23"/>
    <mergeCell ref="A24:B29"/>
    <mergeCell ref="C24:C25"/>
    <mergeCell ref="F24:F25"/>
    <mergeCell ref="H24:H25"/>
    <mergeCell ref="J24:J25"/>
    <mergeCell ref="C26:C27"/>
    <mergeCell ref="F26:F27"/>
    <mergeCell ref="H26:H27"/>
    <mergeCell ref="J26:J27"/>
    <mergeCell ref="C28:C29"/>
    <mergeCell ref="F28:F29"/>
    <mergeCell ref="H28:H29"/>
    <mergeCell ref="J28:J29"/>
    <mergeCell ref="A30:B35"/>
    <mergeCell ref="C30:C31"/>
    <mergeCell ref="F30:F31"/>
    <mergeCell ref="H30:H31"/>
    <mergeCell ref="J30:J31"/>
    <mergeCell ref="C32:C33"/>
    <mergeCell ref="F32:F33"/>
    <mergeCell ref="H32:H33"/>
    <mergeCell ref="J32:J33"/>
    <mergeCell ref="C34:C35"/>
    <mergeCell ref="F34:F35"/>
    <mergeCell ref="H34:H35"/>
    <mergeCell ref="J34:J35"/>
    <mergeCell ref="A36:B41"/>
    <mergeCell ref="C36:C37"/>
    <mergeCell ref="F36:F37"/>
    <mergeCell ref="H36:H37"/>
    <mergeCell ref="J36:J37"/>
    <mergeCell ref="L36:L37"/>
    <mergeCell ref="C38:C39"/>
    <mergeCell ref="F38:F39"/>
    <mergeCell ref="H38:H39"/>
    <mergeCell ref="J38:J39"/>
    <mergeCell ref="L38:L39"/>
    <mergeCell ref="C40:C41"/>
    <mergeCell ref="F40:F41"/>
    <mergeCell ref="H40:H41"/>
    <mergeCell ref="J40:J41"/>
    <mergeCell ref="L40:L41"/>
    <mergeCell ref="A42:B47"/>
    <mergeCell ref="C42:C43"/>
    <mergeCell ref="F42:F43"/>
    <mergeCell ref="H42:H43"/>
    <mergeCell ref="J42:J43"/>
    <mergeCell ref="C44:C45"/>
    <mergeCell ref="F44:F45"/>
    <mergeCell ref="H44:H45"/>
    <mergeCell ref="J44:J45"/>
    <mergeCell ref="C46:C47"/>
    <mergeCell ref="F46:F47"/>
    <mergeCell ref="H46:H47"/>
    <mergeCell ref="J46:J47"/>
    <mergeCell ref="A48:B53"/>
    <mergeCell ref="C48:C49"/>
    <mergeCell ref="F48:F49"/>
    <mergeCell ref="H48:H49"/>
    <mergeCell ref="J48:J49"/>
    <mergeCell ref="C50:C51"/>
    <mergeCell ref="F50:F51"/>
    <mergeCell ref="H50:H51"/>
    <mergeCell ref="J50:J51"/>
    <mergeCell ref="C52:C53"/>
    <mergeCell ref="F52:F53"/>
    <mergeCell ref="H52:H53"/>
    <mergeCell ref="J52:J53"/>
    <mergeCell ref="A54:B59"/>
    <mergeCell ref="C54:C55"/>
    <mergeCell ref="F54:F55"/>
    <mergeCell ref="H54:H55"/>
    <mergeCell ref="J54:J55"/>
    <mergeCell ref="C56:C57"/>
    <mergeCell ref="F56:F57"/>
    <mergeCell ref="H56:H57"/>
    <mergeCell ref="J56:J57"/>
    <mergeCell ref="C58:C59"/>
    <mergeCell ref="F58:F59"/>
    <mergeCell ref="H58:H59"/>
    <mergeCell ref="J58:J59"/>
    <mergeCell ref="A65:C65"/>
    <mergeCell ref="A66:F66"/>
    <mergeCell ref="A67:C67"/>
    <mergeCell ref="A68:D68"/>
    <mergeCell ref="A69:C69"/>
    <mergeCell ref="F71:J71"/>
    <mergeCell ref="F72:J72"/>
    <mergeCell ref="E76:F76"/>
    <mergeCell ref="E77:F77"/>
    <mergeCell ref="E79:F79"/>
    <mergeCell ref="E80:F80"/>
  </mergeCells>
  <dataValidations count="1">
    <dataValidation allowBlank="true" operator="between" showDropDown="false" showErrorMessage="true" showInputMessage="true" sqref="B4" type="list">
      <formula1>"I classe,II classe,III classe,IV classe"</formula1>
      <formula2>0</formula2>
    </dataValidation>
  </dataValidations>
  <printOptions headings="false" gridLines="false" gridLinesSet="true" horizontalCentered="false" verticalCentered="false"/>
  <pageMargins left="0.511805555555555" right="4.32291666666667" top="1.025" bottom="0.551388888888889" header="0.669444444444444" footer="0.511805555555555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&amp;L&amp;"Arial,Normale"&amp;12 2 - TABELLA PARAMETRICA DI U1 E U2 STABILITA DAL COMUNE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LibreOffice/4.2.6.3$Windows_x86 LibreOffice_project/3fd416d4c6db7d3204c17ce57a1d70f6e531ee21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2017-12-22T08:25:26Z</dcterms:created>
  <dc:creator>Angelelli Giulia</dc:creator>
  <dc:language>it-IT</dc:language>
  <cp:lastModifiedBy>Administrator</cp:lastModifiedBy>
  <cp:lastPrinted>2019-10-23T08:58:38Z</cp:lastPrinted>
  <dcterms:modified xsi:type="dcterms:W3CDTF">2019-05-16T14:37:34Z</dcterms:modified>
  <cp:revision>0</cp:revision>
</cp:coreProperties>
</file>